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H:\1020-ControlInterno\2020\065 AUDITORIAS AL SISTEMA DE CONTROL INTERNO\INFORMES DE LEY\PLAN ANTICORRUPCCION ATENCION CIUDADANO\"/>
    </mc:Choice>
  </mc:AlternateContent>
  <bookViews>
    <workbookView xWindow="0" yWindow="0" windowWidth="28800" windowHeight="10110" activeTab="3"/>
  </bookViews>
  <sheets>
    <sheet name="Resumen del Seguimiento" sheetId="6" r:id="rId1"/>
    <sheet name="Componente 1 MRC" sheetId="1" r:id="rId2"/>
    <sheet name="NO Componente 2 Racionalización" sheetId="2" r:id="rId3"/>
    <sheet name="Componente 3 Rendición Cuentas" sheetId="3" r:id="rId4"/>
    <sheet name="Componente 4 Atención Ciudadano" sheetId="4" r:id="rId5"/>
    <sheet name="Componente 5 Transparencia" sheetId="5"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4" l="1"/>
  <c r="G19" i="5"/>
  <c r="G21" i="3"/>
  <c r="G13" i="1"/>
  <c r="M24" i="2" l="1"/>
  <c r="M23" i="2"/>
  <c r="M18" i="2"/>
  <c r="M17" i="2"/>
  <c r="M16" i="2"/>
  <c r="M15" i="2"/>
  <c r="M14" i="2"/>
  <c r="M13" i="2"/>
  <c r="M12" i="2"/>
  <c r="M11" i="2"/>
  <c r="M8" i="2"/>
  <c r="M5" i="2"/>
</calcChain>
</file>

<file path=xl/comments1.xml><?xml version="1.0" encoding="utf-8"?>
<comments xmlns="http://schemas.openxmlformats.org/spreadsheetml/2006/main">
  <authors>
    <author>Alfredo Avellaneda Hidalgo</author>
  </authors>
  <commentList>
    <comment ref="G6" authorId="0" shapeId="0">
      <text>
        <r>
          <rPr>
            <b/>
            <sz val="9"/>
            <color indexed="81"/>
            <rFont val="Tahoma"/>
            <family val="2"/>
          </rPr>
          <t>Alfredo Avellaneda Hidalgo:</t>
        </r>
        <r>
          <rPr>
            <sz val="9"/>
            <color indexed="81"/>
            <rFont val="Tahoma"/>
            <family val="2"/>
          </rPr>
          <t xml:space="preserve">
</t>
        </r>
      </text>
    </comment>
  </commentList>
</comments>
</file>

<file path=xl/sharedStrings.xml><?xml version="1.0" encoding="utf-8"?>
<sst xmlns="http://schemas.openxmlformats.org/spreadsheetml/2006/main" count="1074" uniqueCount="403">
  <si>
    <t>Componente 1: Gestión del Riesgo de Corrupción - Mapa de Riesgos de Corrupción - 2019</t>
  </si>
  <si>
    <t>Subcomponente / procesos</t>
  </si>
  <si>
    <t xml:space="preserve"> Actividades </t>
  </si>
  <si>
    <t xml:space="preserve">Meta o producto </t>
  </si>
  <si>
    <t xml:space="preserve">Responsable </t>
  </si>
  <si>
    <t>Fecha programada</t>
  </si>
  <si>
    <t>Subcomponente / proceso 1
Política de Administración de Riesgos</t>
  </si>
  <si>
    <t>1.1</t>
  </si>
  <si>
    <t>Actualizar la Resolución 912 de 2016, que define la Política de Riesgos , acorde con los cambios y guías publicadas por el DAFP. Con la participación del Comité Institucional de Coordinación de Control Interno</t>
  </si>
  <si>
    <t>Acta Comité OCI
Resolución</t>
  </si>
  <si>
    <t>Jefe Oficina de Control Interno
Coordinador Grupo de Organización y Calidad Aeronáutica</t>
  </si>
  <si>
    <t>1.2</t>
  </si>
  <si>
    <t>Desarrollar la estrategia para lograr mayor nivel de apropiación de la política de riesgos en los servidores públicos - Resolución vigente</t>
  </si>
  <si>
    <t>Estrategia - Listado de participantes</t>
  </si>
  <si>
    <t>Servidores públicos del Grupo de Organización y Calidad Aeronáutica</t>
  </si>
  <si>
    <t>Subcomponente / proceso 2
Construcción del Mapa de Riesgos de Corrupción</t>
  </si>
  <si>
    <t>2.2</t>
  </si>
  <si>
    <t>Revisar y establecer el contexto externo e interno de la entidad</t>
  </si>
  <si>
    <t>Matriz FODA</t>
  </si>
  <si>
    <t>Grupo de Organización y Calidad Aeronáutica</t>
  </si>
  <si>
    <t>2.3</t>
  </si>
  <si>
    <t xml:space="preserve">Definir el PEI 2018-2022  Misión -Visión, Objetivos estratégicos , indicadores y riesgos estratégicos.  </t>
  </si>
  <si>
    <t>Plan Estratégico Institucional - PEI</t>
  </si>
  <si>
    <t>Jefe Oficina Asesora de Planeación</t>
  </si>
  <si>
    <t>Subcomponente / proceso 3
Consulta y divulgación</t>
  </si>
  <si>
    <t>3.1</t>
  </si>
  <si>
    <t>Identificar, describir, analizar y tratar los riesgos de corrupción por proceso,, aplicando la metodología  propuesta en la Guía de DAFP vigente.</t>
  </si>
  <si>
    <t>Mapa de Riesgos de Corrupción 2019 Formato GDIR-1.0-12-010</t>
  </si>
  <si>
    <t>Coordinador Grupo de Organización y Calidad Aeronáutica</t>
  </si>
  <si>
    <t>3.2</t>
  </si>
  <si>
    <t>.Socializar el proyecto de Mapa de Riesgos de corrupción en la pagina web de la entidad, para  conocimiento y consulta de los servidores públicos, usuarios, ciudadanos y partes interesadas.</t>
  </si>
  <si>
    <t>Proyecto Mapa de Riesgos</t>
  </si>
  <si>
    <t>Ajustar y modificar el proyecto del Mapa de Riesgos de corrupción.</t>
  </si>
  <si>
    <t>3.3</t>
  </si>
  <si>
    <t>Publicar el Mapa de Riesgos de corrupción 2019 en la pagina web de la entidad y en el aplicativo ISOLUCION, para conocimiento de los servidores públicos, usuarios, ciudadanos y partes interesadas.</t>
  </si>
  <si>
    <t>Mapa de Riesgos de Corrupción-2019 Formato GDIR-1.0-12-010- Definitivo</t>
  </si>
  <si>
    <t>Subcomponente / proceso 4
Monitorio y revisión</t>
  </si>
  <si>
    <t>4.1</t>
  </si>
  <si>
    <t>Monitorear y revisar trimestralmente el Mapa de Riesgos de Corrupción del proceso ( causas y controles)</t>
  </si>
  <si>
    <t>Acta de Equipo de Gerencia</t>
  </si>
  <si>
    <t xml:space="preserve">Lideres de Proceso, Equipo de Gerencia </t>
  </si>
  <si>
    <t>Subcomponente / proceso 5
Seguimiento</t>
  </si>
  <si>
    <t>5.1</t>
  </si>
  <si>
    <t>Seguimiento al mapa de Riesgos de Corrupción</t>
  </si>
  <si>
    <t>tres (3) Informes de seguimiento.
En forma cuatrimestral</t>
  </si>
  <si>
    <t>Jefe Oficina Control Interno</t>
  </si>
  <si>
    <t>Cuatrimestre</t>
  </si>
  <si>
    <t>% CUMPLIMIENTO</t>
  </si>
  <si>
    <t>OBSERVACINES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</si>
  <si>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</si>
  <si>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</si>
  <si>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</si>
  <si>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</si>
  <si>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</si>
  <si>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</si>
  <si>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</si>
  <si>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</si>
  <si>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</si>
  <si>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</si>
  <si>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</si>
  <si>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</si>
  <si>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</si>
  <si>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</si>
  <si>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</si>
  <si>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ÚNICO</t>
  </si>
  <si>
    <t>Licencia alumno piloto - APA</t>
  </si>
  <si>
    <t>Inscrito</t>
  </si>
  <si>
    <t>Los ciudadanos deben desplazarse hasta la Aerocivil para tramitar la licencia  solicitada</t>
  </si>
  <si>
    <t>La licencia solicitada sera enviada al ciudadano por correo certificado.</t>
  </si>
  <si>
    <r>
      <rPr>
        <b/>
        <sz val="10"/>
        <color indexed="8"/>
        <rFont val="Arial"/>
        <family val="2"/>
      </rPr>
      <t>Ciudadano:</t>
    </r>
    <r>
      <rPr>
        <sz val="10"/>
        <color indexed="8"/>
        <rFont val="Arial"/>
        <family val="2"/>
      </rPr>
      <t xml:space="preserve"> a) No se tiene que trasladar hasta la Aerocivil para reclamar la licencia. b) Mayor agilidad. c) ahorro de tiempo. d) ahorro en dinero.</t>
    </r>
  </si>
  <si>
    <t>Administrativo</t>
  </si>
  <si>
    <t>se busca la simplificación de este trámite, flexibilizando entre otros los tiempos para adelantar el trámite.  Define claramente para el ciudadano y el servidor publico cada paso, el procedimiento, requisitos y documentos.</t>
  </si>
  <si>
    <t>Coordinador Grupo  Licencias de Personal</t>
  </si>
  <si>
    <t>Licencia de técnico línea de avión o helicóptero - TLA - TLH</t>
  </si>
  <si>
    <t>Licencia de Piloto de transporte de línea - PTL</t>
  </si>
  <si>
    <t>Licencia de despachador de aeronaves - DPA</t>
  </si>
  <si>
    <t>Licencia de piloto privado -PPA</t>
  </si>
  <si>
    <t>Licencia de piloto comercial de avión o helicóptero - PCA/PCH</t>
  </si>
  <si>
    <t>Chequeo de vuelo</t>
  </si>
  <si>
    <t xml:space="preserve">Trámite desactualizado </t>
  </si>
  <si>
    <t xml:space="preserve">Actualizar el trámite de acuerdo a los cambios normativos - RAC.
</t>
  </si>
  <si>
    <t>Tramite actualizado de acuerdo a la normatividad</t>
  </si>
  <si>
    <t>Normativa</t>
  </si>
  <si>
    <t>Actualización del trámite</t>
  </si>
  <si>
    <t>Duplicado de licencia aeronáutica.</t>
  </si>
  <si>
    <t>Licencia tripulante de cabina - TCP</t>
  </si>
  <si>
    <t>Licencia de piloto planeador o globo libre PPL-PGL</t>
  </si>
  <si>
    <t>Licencia de ingeniero de vuelo - mecánico de a bordo IDV</t>
  </si>
  <si>
    <t>Licencia de técnico especialista en hélices -TEH, en aviónica TEEI, reparación de plantas motrices - TERM, estructuras metálicas y materiales compuestos -TEMC o en sistemas hidráulicos -TESH</t>
  </si>
  <si>
    <t>Licencia de ingeniero especialista aeronáutico - IEA</t>
  </si>
  <si>
    <t>Licencia de instructor de vuelo planeador/globo - IVP/IVG</t>
  </si>
  <si>
    <t>Licencia de instructor de vuelo avión o helicóptero - IVA/IVH</t>
  </si>
  <si>
    <t>Licencia de instructor de tierra en especialidades aeronáuticas - IET</t>
  </si>
  <si>
    <t>Certificación de horas de vuelo y licencias</t>
  </si>
  <si>
    <t>Permiso de operación como empresa de transporte público aéreo comercial troncal</t>
  </si>
  <si>
    <t xml:space="preserve">Tiempos que define la norma vigente para el tramite poco flexibles. Aspectos de la norma  generales que dan lugar a interetaciones, o a exigir reuisitos adicionales  </t>
  </si>
  <si>
    <t>Con la revisión y actualización del RAC No. 3 ACTIVIDADES AÉREAS CIVILES, se busca la simplificación de este trámite, flexibilizando entre otros los tiempos para adelantar el trámite</t>
  </si>
  <si>
    <t>Simplificación del tramite</t>
  </si>
  <si>
    <t>NORMATIVA</t>
  </si>
  <si>
    <t>Con la revisión y actualización del RAC No. 3 ACTIVIDADES AÉREAS CIVILES, se busca la simplificación de este trámite, flexibilizando entre otros los tiempos para adelantar el trámite.  Define claramente para el ciudadano y el servidor publico cada paso, el procedimiento, requisitos y documentos.</t>
  </si>
  <si>
    <t>Coordinador Grupo de Servicios Aerocomercilaes</t>
  </si>
  <si>
    <t>Concepto técnico de evaluación de obstáculos por altura, interferencias radioeléctricas y usos del suelo</t>
  </si>
  <si>
    <t>Tramite actualizado de acuerdo a la normatividad vigente</t>
  </si>
  <si>
    <t xml:space="preserve">Para la vigencia 2019, disminuir los tiempos de respuesta a la solitudes, y concertar con los lacaldes en los POT de los municipios donde estan ubicados los aeroipouertos, areas definidas con alturas maximas. </t>
  </si>
  <si>
    <t>DISMINUCIÓN DE TIEMPO EN EL TRAMITE</t>
  </si>
  <si>
    <t>ADMINISTRATIVA</t>
  </si>
  <si>
    <t xml:space="preserve">Agilizar en tiempo el tramite y actualización de POT </t>
  </si>
  <si>
    <t>Coordinador Grupo Gestion y Organizacion del Espacio Aereo ASM</t>
  </si>
  <si>
    <t>Certificado de aeronavegabilidad</t>
  </si>
  <si>
    <t>Trámite actualizado</t>
  </si>
  <si>
    <t>Coordinador Grupo inspeccion de aeronavegabilidad</t>
  </si>
  <si>
    <t>Licencia controlador de tránsito aéreo - CTA.</t>
  </si>
  <si>
    <t>Licencia de bombero aeronáutico - BAE.</t>
  </si>
  <si>
    <t>Mejora por implementar</t>
  </si>
  <si>
    <t>Beneficio al ciudadano o entidad</t>
  </si>
  <si>
    <t>Fecha
inicio</t>
  </si>
  <si>
    <t>Fecha final racionalización</t>
  </si>
  <si>
    <t>Justificación</t>
  </si>
  <si>
    <t>Único</t>
  </si>
  <si>
    <t>791</t>
  </si>
  <si>
    <t>Ciudadano: a) No se tiene que trasladar hasta la Aerocivil para reclamar la licencia. b) Mayor agilidad. c) ahorro de tiempo. d) ahorro en dinero.</t>
  </si>
  <si>
    <t>Administrativa</t>
  </si>
  <si>
    <t>Estandarización de trámites u otros procedimientos administrativos</t>
  </si>
  <si>
    <t>23/02/2019</t>
  </si>
  <si>
    <t>31/12/2019</t>
  </si>
  <si>
    <t xml:space="preserve"> </t>
  </si>
  <si>
    <t>792</t>
  </si>
  <si>
    <t>Licencia de técnico de mantenimiento de aeronaves - TMA</t>
  </si>
  <si>
    <t>24/03/2019</t>
  </si>
  <si>
    <t>829</t>
  </si>
  <si>
    <t>Licencia instructor ingeniero de vuelo - IDV - I</t>
  </si>
  <si>
    <t>Autorizar la realización de actividades de vuelo al instructor ingeniero de vuelo</t>
  </si>
  <si>
    <t xml:space="preserve">Por cambios realizados en el RAC 2 el tramite desaparece "Licencia instructor ingeniero de vuelo - IDV - I" </t>
  </si>
  <si>
    <t xml:space="preserve">Unificación de trámites
</t>
  </si>
  <si>
    <t>Eliminación del trámite</t>
  </si>
  <si>
    <t>09/08/2019</t>
  </si>
  <si>
    <t>SSOyA-DEV- G. GRUPO LICENCIAS AL PERSONAL</t>
  </si>
  <si>
    <t>832</t>
  </si>
  <si>
    <t>25/02/2019</t>
  </si>
  <si>
    <t>837</t>
  </si>
  <si>
    <t>26/02/2019</t>
  </si>
  <si>
    <t>841</t>
  </si>
  <si>
    <t>27/02/2019</t>
  </si>
  <si>
    <t>865</t>
  </si>
  <si>
    <t>28/02/2019</t>
  </si>
  <si>
    <t>Coordinador Grupo  Licencias de Persona</t>
  </si>
  <si>
    <t>866</t>
  </si>
  <si>
    <t>Actualizar el trámite de acuerdo a los cambios normativos - RAC.</t>
  </si>
  <si>
    <t>Fusión del trámite u otros procedimientos administrativos</t>
  </si>
  <si>
    <t>01/03/2019</t>
  </si>
  <si>
    <t>873</t>
  </si>
  <si>
    <t>876</t>
  </si>
  <si>
    <t>877</t>
  </si>
  <si>
    <t>881</t>
  </si>
  <si>
    <t>Permiso de operación como empresa de transporte aéreo especial de carga</t>
  </si>
  <si>
    <t>Adquirir permiso para prestar un servicio de transporte especial de carga, con aeronaves que no sean de tipo Jet, circunscrito solamente al ámbito nacional, cubriendo especialmente regiones apartadas donde las comunicaciones terrestres son de difícil acceso y las condiciones de la infraestructura aeronáutica (pistas, radioayudas, terminales, etc.) son de menor cubrimiento y categoría.</t>
  </si>
  <si>
    <t>Por cambios en el Reglamento Aeronáutico Colombiano parte 3 - RAC 3 se elimina el trámite y los requisitos se fusionan con el trámite "4263-Certificación de empresa aeronáutica"</t>
  </si>
  <si>
    <t xml:space="preserve">Unificación de trámites </t>
  </si>
  <si>
    <t xml:space="preserve">OTA - Grupo de servicios Aerocomerciales </t>
  </si>
  <si>
    <t>1010</t>
  </si>
  <si>
    <t>1143</t>
  </si>
  <si>
    <t>1144</t>
  </si>
  <si>
    <t>1193</t>
  </si>
  <si>
    <t>1197</t>
  </si>
  <si>
    <t>1198</t>
  </si>
  <si>
    <t>Autorización Inspector Técnico - AIT</t>
  </si>
  <si>
    <t>Autorizar el ejercicio de funciones de inspector técnico a los técnicos titulares de dos licencias básicas que sean propuestos por una empresa o taller de aviación.</t>
  </si>
  <si>
    <t>"Autorización Inspector Técnico - AIT" por cambios realizados en el RAC 2</t>
  </si>
  <si>
    <t>Unificación de trámites</t>
  </si>
  <si>
    <t>GRUPO INSPECCION DE AERONAVEGABILIDAD</t>
  </si>
  <si>
    <t>1199</t>
  </si>
  <si>
    <t>1200</t>
  </si>
  <si>
    <t>1284</t>
  </si>
  <si>
    <t>Permiso de funcionamiento como empresa de servicios de escala en aeropuerto - Handling</t>
  </si>
  <si>
    <t>Prestar servicios de llegada, permanencia y salida de aeronaves, personas, mercancías o equipajes, así como para manejo y despacho de los mismos o el mantenimiento de tránsito.</t>
  </si>
  <si>
    <t>OTA - Grupo de Servicios Aerocomerciales</t>
  </si>
  <si>
    <t>1285</t>
  </si>
  <si>
    <t>Permiso de funcionamiento como taller aeronáutico</t>
  </si>
  <si>
    <t>Adquirir permiso para prestar servicios de mantenimiento, reparación o alteración de aeronaves o sus partes.</t>
  </si>
  <si>
    <t>Por cambios en el Reglamento Aeronáutico Colombiano parte 3 - RAC 3 se elimina el trámite y los requisitos se fusionaran con el trámite "880-Constitución para centro de instrucción aeronáutica, talleres aeronáuticos y servicios de escala en aeropuerto handling"</t>
  </si>
  <si>
    <t>1298</t>
  </si>
  <si>
    <t>Permiso de operación como empresa de trabajos aéreos especiales en aviación agrícola</t>
  </si>
  <si>
    <t>Autorizar la prestación de servicios con fines de lucro distintos al transporte público aéreo.</t>
  </si>
  <si>
    <t>1300</t>
  </si>
  <si>
    <t>Permiso de operación como empresa de trabajos aéreos especiales en la modalidad de aerofotografía, aerofotogrametría, geología, sismografía, publicidad, ambulancia aérea y similares</t>
  </si>
  <si>
    <t>Prestar servicios en actividades civiles con fines de lucro, distintas al transporte público aéreo, tales como aerofotografía, aerofotogrametría, geología, sismografía, publicidad, ambulancia aérea y similares, acreditando las condiciones de idoneidad desde el punto de vista técnico, administrativo y financiero.</t>
  </si>
  <si>
    <t>Por cambios en el Reglamento Aeronáutico Colombiano parte  - RAC 3 se elimina el trámite y los requisitos se fusionan con el trámite "4263-Certificación de empresa aeronáutica"</t>
  </si>
  <si>
    <t>1305</t>
  </si>
  <si>
    <t>Permiso de operación como empresa de transporte aéreo comercial regional</t>
  </si>
  <si>
    <t>Autorizar la prestación de servicios de transporte aéreo comercial en regiones apartadas del país donde las comunicaciones terrestres son de difícil acceso y las condiciones de la infraestructura aeronáutica, es decir, pistas, radioayudas y terminales son de menor cubrimiento y categoría; siempre y cuando las rutas solicitadas no estén siendo servidas previamente por empresas de transporte aéreo secundario.</t>
  </si>
  <si>
    <t>1308</t>
  </si>
  <si>
    <t>Permiso de operación como empresa de transporte aéreo comercial secundario</t>
  </si>
  <si>
    <t>Autorizar la prestación de servicios como empresa de transporte aéreo comercial secundario que se realiza en las rutas no calificadas como troncales en el territorio nacional. Sin embargo las empresas podrán desarrollar servicios en rutas troncales cuando así lo autorice expresamente la Autoridad Aeronáutica por razón de especial conveniencia pública.</t>
  </si>
  <si>
    <t>1323</t>
  </si>
  <si>
    <t>Permiso de operación como empresa de transporte público aéreo comercial de carga</t>
  </si>
  <si>
    <t>Autorizar la prestación del servicio de transporte aéreo de carga en rutas nacionales e internacionales</t>
  </si>
  <si>
    <t xml:space="preserve">OTA - grupo de Servicios Aerocomerciales </t>
  </si>
  <si>
    <t>1326</t>
  </si>
  <si>
    <t>30/04/2019</t>
  </si>
  <si>
    <t>Aumento de vigencia del trámite</t>
  </si>
  <si>
    <t>30/11/2019</t>
  </si>
  <si>
    <t>1330</t>
  </si>
  <si>
    <t>Permiso de operación y/o funcionamiento para centros de instrucción aeronáutica</t>
  </si>
  <si>
    <t>Ofrecer entrenamiento básico y/o avanzado a personal aeronáutico de tierra o de vuelo</t>
  </si>
  <si>
    <t xml:space="preserve">Por cambios en el Reglamento Aeronáutico Colombiano parte 3 - RAC 3 se elimina el trámite y los requisitos se fusionaran con el trámite "880-Constitución para centro de instrucción aeronáutica, talleres aeronáuticos y servicios de escala en aeropuerto handling"
</t>
  </si>
  <si>
    <t>OTA - GRUPO DE SERVICIOS AEROCOMERCIALES</t>
  </si>
  <si>
    <t>1612</t>
  </si>
  <si>
    <t>Permiso de operación como empresa de transporte público de aerotaxi</t>
  </si>
  <si>
    <t>Prestar el servicio como empresa de transporte público aéreo no regular cuya denominación de aerotaxi, lo caracteriza por prestar el servicio sin estar sujeto a las modalidades de itinerarios, condiciones de servicio y horarios fijos que se anuncien al público</t>
  </si>
  <si>
    <t>Por cambios en el Reglamento Aeronáutico Colombiano parte 3 - RAC 3  se elimina el trámite y los requisitos se fusionan con el trámite "4263-Certificación de empresa aeronáutica"</t>
  </si>
  <si>
    <t>2022</t>
  </si>
  <si>
    <t>Compraventa de aeronaves</t>
  </si>
  <si>
    <t>Registrar contrato de compraventa de aeronave</t>
  </si>
  <si>
    <t>Por cambios en el Reglamento Aeronáutico Colombiano parte 3 - RAC 3 se elimina el trámite y los requisitos se fusionaran en el trámite ID 1282 - Registro de propiedad y explotación de aeronaves</t>
  </si>
  <si>
    <t>Oficina de Registro</t>
  </si>
  <si>
    <t>2742</t>
  </si>
  <si>
    <t>2775</t>
  </si>
  <si>
    <t>Registro cancelación contrato de explotación</t>
  </si>
  <si>
    <t>Autorizar la cancelación de la inscripción del contrato de explotación en el registro aeronáutico</t>
  </si>
  <si>
    <t>Por cambios en el Reglamento Aeronáutico Colombiano parte 20 - RAC  se elimina el trámite y los requisitos se fusionaran en el trámite ID 2024 Cancelación y/o ampliación de hipoteca</t>
  </si>
  <si>
    <t>Unificación de Trámites</t>
  </si>
  <si>
    <t>4257</t>
  </si>
  <si>
    <t>02/03/2019</t>
  </si>
  <si>
    <t>49154</t>
  </si>
  <si>
    <t>49271</t>
  </si>
  <si>
    <t>27/03/2019</t>
  </si>
  <si>
    <t>Componente 3: Rendición de cuentas</t>
  </si>
  <si>
    <t>Subcomponente /procesos</t>
  </si>
  <si>
    <t>Subcomponente / proceso 1
Información de calidad y en lenguaje comprensible</t>
  </si>
  <si>
    <t>Efectuar análisis de las Peticiones, Quejas, Reclamos y Denuncias recibidas - Generar planes de mejoramiento- publicado pagina web</t>
  </si>
  <si>
    <t>Informe de estado del tramite de peticiones</t>
  </si>
  <si>
    <t>Grupo Atención al Ciudadano</t>
  </si>
  <si>
    <t>Trimestral</t>
  </si>
  <si>
    <t>Publicar los informes de avance del Plan de acción de la Entidad. - publicado pagina web</t>
  </si>
  <si>
    <t>Informe como vamos en forma trimestral</t>
  </si>
  <si>
    <t>Oficina Asesora de Planeación</t>
  </si>
  <si>
    <t>Realizar seguimiento para que las áreas mantengan actualizada la información de la gestión de la Entidad en la página web  </t>
  </si>
  <si>
    <t xml:space="preserve">Registros página web </t>
  </si>
  <si>
    <t>Comité Institucional de Gestión y Desempeño</t>
  </si>
  <si>
    <t>Todo el año</t>
  </si>
  <si>
    <t>Diseñar piezas gráficas con información de interés público de las temáticas transversales y coyunturales a la Entidad</t>
  </si>
  <si>
    <t>Anuncios en la página web y redes sociales</t>
  </si>
  <si>
    <t>Grupo Comunicación y Prensa</t>
  </si>
  <si>
    <t>Promoción de canales de participación que ofrece la Entidad</t>
  </si>
  <si>
    <t>Promoción de canales de participación que ofrece la Entidad de acuerdo a la temática a tratar</t>
  </si>
  <si>
    <t>Plan de trabajo audiencia publica de rendición de cuentas</t>
  </si>
  <si>
    <t>Cronograma de seguimiento y control</t>
  </si>
  <si>
    <t>Subcomponente / proceso 2
Diálogo de doble vía con la ciudadanía y sus organizaciones</t>
  </si>
  <si>
    <t>Realizar ruedas de prensa  con información de interés público de las temáticas de la Entidad</t>
  </si>
  <si>
    <t>Publicación de información de interés a la ciudadanía</t>
  </si>
  <si>
    <t>Permanente</t>
  </si>
  <si>
    <t>Realizar consulta a los ciudadanos a través de correo electrónico y llamadas, sobre la respuesta recibida a las Peticiones, Quejas, Reclamos y/o Denuncias presentadas</t>
  </si>
  <si>
    <t>Informe trimestral publicado en la pagina web</t>
  </si>
  <si>
    <t>Acciones de diálogo</t>
  </si>
  <si>
    <t>Foros ciudadanos participativos por proyectos, temas o servicios, foros virtuales, ferias de la gestión con pabellones temáticos, audiencias públicas participativas presenciales y virtuales, observatorios ciudadanos, mesas de diálogo regionales por temática y reuniones zonales.</t>
  </si>
  <si>
    <t>Comité Institucional de Gestión y Desempeño  / Área dueña de la Información</t>
  </si>
  <si>
    <t>Audiencia pública</t>
  </si>
  <si>
    <t>Presentar los resultados de los planes programas y proyectos de la Entidad de interés ciudadano</t>
  </si>
  <si>
    <t xml:space="preserve">Área dueña de la Información </t>
  </si>
  <si>
    <t>Subcomponente 3
Incentivos para motivar la cultura de la
rendición y petición de cuentas</t>
  </si>
  <si>
    <t>Capacitación a servidores públicos</t>
  </si>
  <si>
    <t>Capacitación en temas de la Entidad</t>
  </si>
  <si>
    <t xml:space="preserve">Dirección de Talento Humano /  Oficina Centro Estudios y Ciencias Aeronáuticas </t>
  </si>
  <si>
    <t>Programación de acuerdo al PIC</t>
  </si>
  <si>
    <t>Capacitación a los ciudadanos en temas de interés</t>
  </si>
  <si>
    <t>Capacitación_x000D_- Informe sobre los temas y numero de personas capacitadas</t>
  </si>
  <si>
    <t>Oficina Centro Estudios y Ciencias Aeronáuticas</t>
  </si>
  <si>
    <t>Publicación Plan de Bienestar e incentivos</t>
  </si>
  <si>
    <t>Temas seleccionados para trabajo en equipo conforme la resolución  3242 del 24 de Octubre de 2018.</t>
  </si>
  <si>
    <t xml:space="preserve">Grupo Bienestar Social </t>
  </si>
  <si>
    <t>Febrero de 2019</t>
  </si>
  <si>
    <t>Sondeo al ciudadano como ve el proceso de rendición de cuentas</t>
  </si>
  <si>
    <t>Encuesta</t>
  </si>
  <si>
    <t>Subcomponente / proceso 4
Evaluación y retroalimentación a la gestión institucional</t>
  </si>
  <si>
    <t>Realizar encuestas después de cada actividad de rendición de cuentas para evaluar la percepción de la ciudadanía.</t>
  </si>
  <si>
    <t>Informe de la percepción de la ciudadanía</t>
  </si>
  <si>
    <t>Diciembre de 2019</t>
  </si>
  <si>
    <t>Elaboración y publicación de memorias (Principales conclusiones y compromisos) de los eventos de Rendición de Cuentas</t>
  </si>
  <si>
    <t>Memorias</t>
  </si>
  <si>
    <t>Elaboración del documento de evaluación del proceso de Rendición de Cuentas</t>
  </si>
  <si>
    <t>Informe de evaluación</t>
  </si>
  <si>
    <t>Oficina de Control Interno</t>
  </si>
  <si>
    <t>Enero de 2019</t>
  </si>
  <si>
    <t>Socialización del informe de rendición de cuentas</t>
  </si>
  <si>
    <t>Socialización</t>
  </si>
  <si>
    <t>Componente 4: Atención al ciudadano</t>
  </si>
  <si>
    <t>Subcomponente / proceso 1
Estructura administrativa y
Direccionamiento estratégico</t>
  </si>
  <si>
    <t>Realizar plan de trabajo de atención al Ciudadano para el año 2019</t>
  </si>
  <si>
    <t>Documento</t>
  </si>
  <si>
    <t>Grupo de Atención al Ciudadano</t>
  </si>
  <si>
    <t>Revisar el diagnostico de necesidades identificadas de los ciudadanos, revsion protocolos de atención</t>
  </si>
  <si>
    <t>1.3</t>
  </si>
  <si>
    <t>Fortalecer la capacitación de los servidores que tengan contacto con la ciudadanía en el conocimiento institucional y sus roles</t>
  </si>
  <si>
    <t>Resultados de la capacitación</t>
  </si>
  <si>
    <t>Dirección de Talento Humano en coodinación con el Grupo de Atención al Ciudadano y CEA</t>
  </si>
  <si>
    <t>2 primeros trimestres de 2019</t>
  </si>
  <si>
    <t>Subcomponente / proceso 2
Fortalecimiento de los canales de atención</t>
  </si>
  <si>
    <t>2.1</t>
  </si>
  <si>
    <t xml:space="preserve">Socialización del Autodiagnóstico a la Norma Técnica Colombiana 6047 </t>
  </si>
  <si>
    <t>Capacitación a servidores públicos de la Entidad en atención al ciudaddano y servicio al clienet, lenguaje  claro</t>
  </si>
  <si>
    <t>Capacitación</t>
  </si>
  <si>
    <t>Grupo de Atención al Ciudadano / Grupo de Atención al Usuario</t>
  </si>
  <si>
    <t>Junio de 2019</t>
  </si>
  <si>
    <t>Se evaluará la la efectividad de los canales de atención conforme los insumos aportados en la retroalimentación de la evaluación conjunta con DNP</t>
  </si>
  <si>
    <t>Informe</t>
  </si>
  <si>
    <t>Subcomponente/proceso 3
Talento Humano</t>
  </si>
  <si>
    <t>Cualificación del personal que tiene contacto con la ciudadania en sus competencias en la atención, valores y comuniacción asertiva</t>
  </si>
  <si>
    <t>cursos de capacitación</t>
  </si>
  <si>
    <t>Grupo de Atención al Ciudadano y CEA</t>
  </si>
  <si>
    <t>Semestral</t>
  </si>
  <si>
    <t>Subcomponente / proceso 4
Normativo y procedimental</t>
  </si>
  <si>
    <t>Revisar los actos administartivos internos que regulan los PQRSD, actualización con Decreto 1166 de 2016</t>
  </si>
  <si>
    <t>OAP / OAJ / Grupo de Atención al Ciudadano</t>
  </si>
  <si>
    <t>Marzo de 2019</t>
  </si>
  <si>
    <t>4.2</t>
  </si>
  <si>
    <t>Creación de Resolución interna  para
el trámite de las PQRSD.</t>
  </si>
  <si>
    <t>Resolución</t>
  </si>
  <si>
    <t>Secretaría General-OAP  / Grupo de Atención al Ciudadano</t>
  </si>
  <si>
    <t>Abril de 2019</t>
  </si>
  <si>
    <t>4.3</t>
  </si>
  <si>
    <t>Campañas a los servidores públicos en la actualización normativa de atención al ciudadano.</t>
  </si>
  <si>
    <t>Campaña</t>
  </si>
  <si>
    <t>Subcomponente / proceso 5
Relacionamiento con el ciudadano</t>
  </si>
  <si>
    <t>Mediciones de percepción de los ciudadanos.</t>
  </si>
  <si>
    <t>Encuesta / consulta en redes sociales</t>
  </si>
  <si>
    <t xml:space="preserve">Grupo de Atención al Ciudadano / Grupo de Comunicación y Prensa </t>
  </si>
  <si>
    <t>Componente 5: Transparencia y Acceso de la Información</t>
  </si>
  <si>
    <t>Subcomponente / proceso 1
Lineamientos de Transparencia
Activa</t>
  </si>
  <si>
    <t>Actualización permanente de la información en la página WEB (Estructura, procedimientos, servicios, funcionamiento, contratación pública, etc.)</t>
  </si>
  <si>
    <t>Informe Actualización Página Web</t>
  </si>
  <si>
    <t>Cumplimiento de las actividades contempladas en la matriz de la Estrategia de Gobierno en Línea</t>
  </si>
  <si>
    <t>Matriz de seguimiento Gobierno Digital</t>
  </si>
  <si>
    <t>Secretaría General / Dirección Informática</t>
  </si>
  <si>
    <t>Inventario de información institucional</t>
  </si>
  <si>
    <t>Registro inventario de información.</t>
  </si>
  <si>
    <t>1.4</t>
  </si>
  <si>
    <t>Validación de  la información, identificando la clasificada y la reservada.</t>
  </si>
  <si>
    <t>Registro Inventario de información con la identificación de clasificada y reservada.</t>
  </si>
  <si>
    <t>Oficina Asesora Jurídica</t>
  </si>
  <si>
    <t>1.5</t>
  </si>
  <si>
    <t>Sensibilización al interior de la entidad sobre el inventario de información avalado por la Oficina Asesora Jurídica</t>
  </si>
  <si>
    <t>Capacitación, sensibilización y divulgación</t>
  </si>
  <si>
    <t>Grupo de Atención al Ciudadano / Grupo de Comunicación y Prensa</t>
  </si>
  <si>
    <t>1.6</t>
  </si>
  <si>
    <t>Publicación en la página web de la Entidad</t>
  </si>
  <si>
    <t>Inventario de información con la identificación de clasificada y reservada.</t>
  </si>
  <si>
    <t>Dirección Informática</t>
  </si>
  <si>
    <t>Todo el año a partir de la clasificación del punto 1.4.</t>
  </si>
  <si>
    <t>1.7</t>
  </si>
  <si>
    <t>Política de publicación en la página web</t>
  </si>
  <si>
    <t>De acuerdo a la normatividad vigente</t>
  </si>
  <si>
    <t>Primer trimestre 2019</t>
  </si>
  <si>
    <t>1.8</t>
  </si>
  <si>
    <t>Gestionar actualización en el SIGEP de las hojas de vida de los servidores públicos de la entidad y contratistas  que aún no lo han hecho</t>
  </si>
  <si>
    <t>Actualización en el SIGEP</t>
  </si>
  <si>
    <t>Dirección Administrativa / Dirección de Talento Humano</t>
  </si>
  <si>
    <t>1.9</t>
  </si>
  <si>
    <t>Actualizar la información de los tramites en el SUIT</t>
  </si>
  <si>
    <t>Tramites actualizados en el SUIT</t>
  </si>
  <si>
    <t>Áreas dueñas de los tramites</t>
  </si>
  <si>
    <t>1.10</t>
  </si>
  <si>
    <t>Diagnóstico de la página frente a los requerimientos de Gobierno Digital</t>
  </si>
  <si>
    <t xml:space="preserve">Cumplimiento de los requisitos  de publicación de información de GEL </t>
  </si>
  <si>
    <t>Dirección de informática</t>
  </si>
  <si>
    <t>Subcomponente / proceso 2
Lineamientos de Transparencia
Pasiva</t>
  </si>
  <si>
    <t>Revisión del acto administrativo que fija costos de reproducción de documentos</t>
  </si>
  <si>
    <t>Dirección Financiera / Oficina Asesora Jurídica</t>
  </si>
  <si>
    <t>Realizar encuestas de satisfacción sobre el contenido y oportunidad de las respuestas a las solicitudes de información</t>
  </si>
  <si>
    <t>Encuestas</t>
  </si>
  <si>
    <t>Subcomponente / proceso 3
Elaboración de los Instrumentos
de Gestión de la Información</t>
  </si>
  <si>
    <t>Revisión de la información de activos  de información institucional</t>
  </si>
  <si>
    <t xml:space="preserve">Documento </t>
  </si>
  <si>
    <t>Dirección de Informática</t>
  </si>
  <si>
    <t>Subcomponente / proceso 4
Criterio Diferencial de Accesibilidad</t>
  </si>
  <si>
    <t>Evaluación de la adecuación de los medios electrónicos para permitir la accesibilidad a las personas en situación de discapacidad y grupos diferenciales (población vulnerable)</t>
  </si>
  <si>
    <t>Documento de evaluación</t>
  </si>
  <si>
    <t>Evaluación de la adecuación de los espacios para permitir la accesibilidad a las personas en situación de discapacidad.</t>
  </si>
  <si>
    <r>
      <rPr>
        <sz val="10"/>
        <color rgb="FFC00000"/>
        <rFont val="Arial"/>
        <family val="2"/>
      </rPr>
      <t xml:space="preserve">Oficina Asesora de Planeación / </t>
    </r>
    <r>
      <rPr>
        <sz val="10"/>
        <color theme="1"/>
        <rFont val="Arial"/>
        <family val="2"/>
      </rPr>
      <t>Dirección de Infraestructura</t>
    </r>
  </si>
  <si>
    <t>Subcomponente / proceso 5
Monitoreo del Acceso a la Información Pública</t>
  </si>
  <si>
    <t>Revisión de los mecanismos de control de acceso a la información institucional y elaborar propuesta de control automático del control a la información y PQRSD</t>
  </si>
  <si>
    <t>Publicación de información en la pagina web</t>
  </si>
  <si>
    <t>Grupo de Atención al Ciudadano / Dirección de Informática</t>
  </si>
  <si>
    <t>4.2, 4.3, 4.4  estaban repetidos</t>
  </si>
  <si>
    <t>OBSERVACIONES</t>
  </si>
  <si>
    <t>OBSERVACIoNES</t>
  </si>
  <si>
    <t>Actividad finalizada I trimestre. Se realiza seguimiento a través de las actas  de los Equipos de Gerencia.</t>
  </si>
  <si>
    <t>Se socializara en el primer trimestre del 2020  Estrategia - Listado de participantes</t>
  </si>
  <si>
    <t>Actividad finalizada I trimestre</t>
  </si>
  <si>
    <t>De los 33 procesos durante el tercer cuatrimestre de 2019 solamante 7 (21%) hicieron reunión de equipo de gerencia e incluyeron en el temario el monitoreo y la revisión del MRC</t>
  </si>
  <si>
    <t>Se hicieron los tres seguimientos cuatrimestrales durante la vigencia fiscal 2019</t>
  </si>
  <si>
    <t>el próximo lunes 24 de febrero de 2020 lanzaremos a la comunidad aeronáutica la licencia técnica aeronáutica en formato digital.</t>
  </si>
  <si>
    <t>No se hizo</t>
  </si>
  <si>
    <t xml:space="preserve">  </t>
  </si>
  <si>
    <t>COMPONENTES</t>
  </si>
  <si>
    <t>1. Mapa Riesgos de Corrupción</t>
  </si>
  <si>
    <t>CUMPLIMIENTO</t>
  </si>
  <si>
    <t>2. Racionalización trámites</t>
  </si>
  <si>
    <t>3. Rendición Cuentas</t>
  </si>
  <si>
    <t>4. Atención al Ciudadao</t>
  </si>
  <si>
    <t>5. Transparencia y Acceso de la Información</t>
  </si>
  <si>
    <t>La Función Publica autorizo pasar las actividades para cumplirlas en el 2020</t>
  </si>
  <si>
    <r>
      <rPr>
        <b/>
        <sz val="11"/>
        <color theme="1"/>
        <rFont val="Calibri"/>
        <family val="2"/>
        <scheme val="minor"/>
      </rPr>
      <t xml:space="preserve">5 de marzo 2020.  Grupo de Extensión y Proyección Social-CEA a corte 31 de Diciembre de 2019 . </t>
    </r>
    <r>
      <rPr>
        <sz val="11"/>
        <color theme="1"/>
        <rFont val="Calibri"/>
        <family val="2"/>
        <scheme val="minor"/>
      </rPr>
      <t>Se realizaron 17 eventos con la participación de 296 personas de la comunidad</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</si>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</sst>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20">
    <font>
      <sz val="11"/>
      <color theme="1"/>
      <name val="Calibri"/>
      <family val="2"/>
      <scheme val="minor"/>
    </font>
    <font>
      <b/>
      <sz val="11"/>
      <color theme="1"/>
      <name val="Calibri"/>
      <family val="2"/>
      <scheme val="minor"/>
    </font>
    <font>
      <b/>
      <sz val="12"/>
      <color theme="1"/>
      <name val="Arial"/>
      <family val="2"/>
    </font>
    <font>
      <b/>
      <sz val="10"/>
      <color theme="0"/>
      <name val="Arial"/>
      <family val="2"/>
    </font>
    <font>
      <sz val="10"/>
      <color theme="1"/>
      <name val="Arial"/>
      <family val="2"/>
    </font>
    <font>
      <b/>
      <sz val="9"/>
      <color theme="0"/>
      <name val="Arial"/>
      <family val="2"/>
    </font>
    <font>
      <b/>
      <sz val="11"/>
      <color theme="0"/>
      <name val="Arial"/>
      <family val="2"/>
    </font>
    <font>
      <sz val="10"/>
      <color indexed="8"/>
      <name val="Arial"/>
      <family val="2"/>
    </font>
    <font>
      <b/>
      <sz val="10"/>
      <color indexed="8"/>
      <name val="Arial"/>
      <family val="2"/>
    </font>
    <font>
      <sz val="10"/>
      <name val="Arial"/>
      <family val="2"/>
    </font>
    <font>
      <b/>
      <sz val="10"/>
      <color theme="0"/>
      <name val="SansSerif"/>
    </font>
    <font>
      <sz val="10"/>
      <color indexed="8"/>
      <name val="SansSerif"/>
    </font>
    <font>
      <sz val="11"/>
      <name val="Arial"/>
      <family val="2"/>
    </font>
    <font>
      <sz val="11"/>
      <color theme="1"/>
      <name val="Arial"/>
      <family val="2"/>
    </font>
    <font>
      <sz val="10"/>
      <color rgb="FFC00000"/>
      <name val="Arial"/>
      <family val="2"/>
    </font>
    <font>
      <sz val="11"/>
      <color theme="1"/>
      <name val="Calibri"/>
      <family val="2"/>
      <scheme val="minor"/>
    </font>
    <font>
      <sz val="9"/>
      <color indexed="81"/>
      <name val="Tahoma"/>
      <family val="2"/>
    </font>
    <font>
      <b/>
      <sz val="9"/>
      <color indexed="81"/>
      <name val="Tahoma"/>
      <family val="2"/>
    </font>
    <font>
      <sz val="12"/>
      <color rgb="FF000000"/>
      <name val="Calibri"/>
      <family val="2"/>
      <scheme val="minor"/>
    </font>
    <font>
      <b/>
      <sz val="1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00206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8"/>
      </left>
      <right/>
      <top style="medium">
        <color indexed="8"/>
      </top>
      <bottom style="medium">
        <color indexed="8"/>
      </bottom>
      <diagonal/>
    </border>
    <border>
      <left style="medium">
        <color indexed="8"/>
      </left>
      <right/>
      <top style="medium">
        <color indexed="8"/>
      </top>
      <bottom style="medium">
        <color indexed="64"/>
      </bottom>
      <diagonal/>
    </border>
    <border>
      <left style="thin">
        <color auto="1"/>
      </left>
      <right/>
      <top/>
      <bottom style="thin">
        <color indexed="64"/>
      </bottom>
      <diagonal/>
    </border>
    <border>
      <left/>
      <right/>
      <top/>
      <bottom style="thin">
        <color indexed="64"/>
      </bottom>
      <diagonal/>
    </border>
  </borders>
  <cellStyleXfs count="3">
    <xf numFmtId="0" fontId="0" fillId="0" borderId="0"/>
    <xf numFmtId="0" fontId="9" fillId="0" borderId="0" applyNumberFormat="0" applyFont="0" applyFill="0" applyBorder="0" applyAlignment="0" applyProtection="0"/>
    <xf numFmtId="9" fontId="15" fillId="0" borderId="0" applyFont="0" applyFill="0" applyBorder="0" applyAlignment="0" applyProtection="0"/>
  </cellStyleXfs>
  <cellXfs count="108">
    <xf numFmtId="0" fontId="0" fillId="0" borderId="0" xfId="0"/>
    <xf numFmtId="0" fontId="4" fillId="0" borderId="4"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vertical="center" wrapText="1"/>
      <protection locked="0"/>
    </xf>
    <xf numFmtId="0" fontId="1" fillId="0" borderId="0" xfId="0" applyFont="1" applyAlignment="1">
      <alignment horizontal="center"/>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1" fillId="4" borderId="7" xfId="0" applyFont="1" applyFill="1" applyBorder="1" applyAlignment="1" applyProtection="1">
      <alignment horizontal="center" vertical="center" wrapText="1"/>
    </xf>
    <xf numFmtId="0" fontId="11" fillId="4" borderId="9" xfId="0" applyFont="1" applyFill="1" applyBorder="1" applyAlignment="1" applyProtection="1">
      <alignment horizontal="left" vertical="center" wrapText="1"/>
    </xf>
    <xf numFmtId="0" fontId="11" fillId="4" borderId="10" xfId="0" applyFont="1" applyFill="1" applyBorder="1" applyAlignment="1" applyProtection="1">
      <alignment horizontal="left" vertical="center" wrapText="1"/>
    </xf>
    <xf numFmtId="0" fontId="11" fillId="4" borderId="10" xfId="0" applyFont="1" applyFill="1" applyBorder="1" applyAlignment="1" applyProtection="1">
      <alignment horizontal="center" vertical="center" wrapText="1"/>
    </xf>
    <xf numFmtId="0" fontId="12" fillId="0" borderId="4" xfId="0" applyFont="1" applyFill="1" applyBorder="1" applyAlignment="1">
      <alignment horizontal="left" vertical="center"/>
    </xf>
    <xf numFmtId="0" fontId="12" fillId="0" borderId="4" xfId="0" applyFont="1" applyFill="1" applyBorder="1" applyAlignment="1">
      <alignment horizontal="left" vertical="center" wrapText="1"/>
    </xf>
    <xf numFmtId="0" fontId="13" fillId="0" borderId="4" xfId="0" applyFont="1" applyFill="1" applyBorder="1" applyAlignment="1">
      <alignment horizontal="left" vertical="center"/>
    </xf>
    <xf numFmtId="0" fontId="13" fillId="0" borderId="4" xfId="0" applyFont="1" applyFill="1" applyBorder="1" applyAlignment="1">
      <alignment horizontal="left" vertical="center" wrapText="1"/>
    </xf>
    <xf numFmtId="0" fontId="13" fillId="0" borderId="0" xfId="0" applyFont="1" applyAlignment="1">
      <alignment vertical="center"/>
    </xf>
    <xf numFmtId="0" fontId="13" fillId="0" borderId="0" xfId="0" applyFont="1" applyFill="1" applyAlignment="1">
      <alignment vertical="center"/>
    </xf>
    <xf numFmtId="0" fontId="13" fillId="0" borderId="0" xfId="0" applyFont="1" applyFill="1" applyAlignment="1">
      <alignment vertical="center" wrapText="1"/>
    </xf>
    <xf numFmtId="0" fontId="4" fillId="0" borderId="4" xfId="0" applyFont="1" applyFill="1" applyBorder="1" applyAlignment="1">
      <alignment horizontal="left" vertical="center"/>
    </xf>
    <xf numFmtId="0" fontId="9"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vertical="center" wrapText="1"/>
    </xf>
    <xf numFmtId="0" fontId="3" fillId="3" borderId="4"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protection locked="0"/>
    </xf>
    <xf numFmtId="14" fontId="3" fillId="3" borderId="4" xfId="0" applyNumberFormat="1" applyFont="1" applyFill="1" applyBorder="1" applyAlignment="1" applyProtection="1">
      <alignment horizontal="center" vertical="center" wrapText="1"/>
      <protection locked="0"/>
    </xf>
    <xf numFmtId="0" fontId="1" fillId="0" borderId="4" xfId="0" applyFont="1" applyBorder="1" applyAlignment="1">
      <alignment horizontal="center"/>
    </xf>
    <xf numFmtId="0" fontId="4" fillId="0" borderId="4" xfId="0" applyFont="1" applyFill="1" applyBorder="1" applyAlignment="1" applyProtection="1">
      <alignment horizontal="left" vertical="center"/>
    </xf>
    <xf numFmtId="14" fontId="4" fillId="0" borderId="4" xfId="0" applyNumberFormat="1" applyFont="1" applyFill="1" applyBorder="1" applyAlignment="1" applyProtection="1">
      <alignment horizontal="center" vertical="center"/>
      <protection locked="0"/>
    </xf>
    <xf numFmtId="0" fontId="0" fillId="0" borderId="4" xfId="0" applyBorder="1"/>
    <xf numFmtId="9" fontId="0" fillId="0" borderId="4" xfId="0" applyNumberFormat="1" applyBorder="1" applyAlignment="1">
      <alignment vertical="center"/>
    </xf>
    <xf numFmtId="9" fontId="0" fillId="0" borderId="4" xfId="0" applyNumberFormat="1" applyFont="1" applyBorder="1" applyAlignment="1">
      <alignment vertical="center"/>
    </xf>
    <xf numFmtId="9" fontId="0" fillId="0" borderId="5" xfId="0" applyNumberFormat="1" applyBorder="1" applyAlignment="1">
      <alignment vertical="center"/>
    </xf>
    <xf numFmtId="0" fontId="7" fillId="4" borderId="4" xfId="0" applyFont="1" applyFill="1" applyBorder="1" applyAlignment="1" applyProtection="1">
      <alignment horizontal="left" vertical="center" wrapText="1"/>
    </xf>
    <xf numFmtId="0" fontId="7" fillId="4" borderId="4" xfId="0" applyFont="1" applyFill="1" applyBorder="1" applyAlignment="1" applyProtection="1">
      <alignment vertical="center" wrapText="1"/>
    </xf>
    <xf numFmtId="14" fontId="9" fillId="5" borderId="4" xfId="1" applyNumberFormat="1" applyFont="1" applyFill="1" applyBorder="1" applyAlignment="1">
      <alignment vertical="center" wrapText="1"/>
    </xf>
    <xf numFmtId="0" fontId="9" fillId="5" borderId="4" xfId="0" applyFont="1" applyFill="1" applyBorder="1" applyAlignment="1">
      <alignment vertical="center" wrapText="1"/>
    </xf>
    <xf numFmtId="0" fontId="9" fillId="5" borderId="4" xfId="1" applyNumberFormat="1" applyFont="1" applyFill="1" applyBorder="1" applyAlignment="1">
      <alignment vertical="center" wrapText="1"/>
    </xf>
    <xf numFmtId="0" fontId="9" fillId="5" borderId="4" xfId="1" applyNumberFormat="1" applyFont="1" applyFill="1" applyBorder="1" applyAlignment="1">
      <alignment horizontal="center" vertical="center" wrapText="1"/>
    </xf>
    <xf numFmtId="0" fontId="9" fillId="4" borderId="4" xfId="1" applyFont="1" applyFill="1" applyBorder="1" applyAlignment="1">
      <alignment horizontal="center" vertical="center" wrapText="1"/>
    </xf>
    <xf numFmtId="0" fontId="0" fillId="0" borderId="0" xfId="0" applyAlignment="1">
      <alignment horizontal="justify" vertical="top"/>
    </xf>
    <xf numFmtId="0" fontId="0" fillId="0" borderId="4" xfId="0" applyBorder="1" applyAlignment="1">
      <alignment horizontal="justify" vertical="top"/>
    </xf>
    <xf numFmtId="9" fontId="0" fillId="0" borderId="4" xfId="0" applyNumberFormat="1" applyFill="1" applyBorder="1" applyAlignment="1">
      <alignment vertical="center"/>
    </xf>
    <xf numFmtId="0" fontId="7" fillId="6" borderId="4" xfId="0" applyFont="1" applyFill="1" applyBorder="1" applyAlignment="1" applyProtection="1">
      <alignment horizontal="left" vertical="center" wrapText="1"/>
    </xf>
    <xf numFmtId="0" fontId="9" fillId="6" borderId="4" xfId="1" applyFont="1" applyFill="1" applyBorder="1" applyAlignment="1">
      <alignment horizontal="center" vertical="center" wrapText="1"/>
    </xf>
    <xf numFmtId="9" fontId="0" fillId="0" borderId="4" xfId="0" applyNumberFormat="1" applyBorder="1"/>
    <xf numFmtId="9" fontId="0" fillId="0" borderId="0" xfId="0" applyNumberFormat="1"/>
    <xf numFmtId="0" fontId="7" fillId="4" borderId="4" xfId="0" applyFont="1" applyFill="1" applyBorder="1" applyAlignment="1" applyProtection="1">
      <alignment horizontal="justify" vertical="center" wrapText="1"/>
    </xf>
    <xf numFmtId="9" fontId="0" fillId="0" borderId="4" xfId="0" applyNumberFormat="1" applyBorder="1" applyAlignment="1">
      <alignment horizontal="justify" vertical="center"/>
    </xf>
    <xf numFmtId="0" fontId="0" fillId="0" borderId="4" xfId="0" applyBorder="1" applyAlignment="1">
      <alignment horizontal="justify" vertical="center"/>
    </xf>
    <xf numFmtId="0" fontId="18" fillId="0" borderId="4" xfId="0" applyFont="1" applyBorder="1" applyAlignment="1">
      <alignment horizontal="justify" vertical="center"/>
    </xf>
    <xf numFmtId="0" fontId="11" fillId="4" borderId="13"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13" fillId="0" borderId="4" xfId="0" applyFont="1" applyFill="1" applyBorder="1" applyAlignment="1">
      <alignment vertical="center" wrapText="1"/>
    </xf>
    <xf numFmtId="15" fontId="13" fillId="0" borderId="4" xfId="0" applyNumberFormat="1" applyFont="1" applyFill="1" applyBorder="1" applyAlignment="1">
      <alignment horizontal="left" vertical="center" wrapText="1"/>
    </xf>
    <xf numFmtId="164" fontId="6" fillId="3" borderId="4" xfId="0" applyNumberFormat="1" applyFont="1" applyFill="1" applyBorder="1" applyAlignment="1">
      <alignment horizontal="center" vertical="center" wrapText="1"/>
    </xf>
    <xf numFmtId="164" fontId="4" fillId="0" borderId="4" xfId="0" applyNumberFormat="1" applyFont="1" applyFill="1" applyBorder="1" applyAlignment="1">
      <alignment horizontal="left" vertical="center" wrapText="1"/>
    </xf>
    <xf numFmtId="0" fontId="4" fillId="5" borderId="4" xfId="0" applyFont="1" applyFill="1" applyBorder="1" applyAlignment="1">
      <alignment horizontal="justify" vertical="center" wrapText="1"/>
    </xf>
    <xf numFmtId="0" fontId="9" fillId="5" borderId="4" xfId="0" applyFont="1" applyFill="1" applyBorder="1" applyAlignment="1">
      <alignment horizontal="justify" vertical="center" wrapText="1"/>
    </xf>
    <xf numFmtId="0" fontId="4" fillId="5" borderId="4" xfId="0" applyFont="1" applyFill="1" applyBorder="1" applyAlignment="1">
      <alignment vertical="center" wrapText="1"/>
    </xf>
    <xf numFmtId="164" fontId="4" fillId="5" borderId="4" xfId="0" applyNumberFormat="1" applyFont="1" applyFill="1" applyBorder="1" applyAlignment="1">
      <alignment horizontal="left" vertical="center"/>
    </xf>
    <xf numFmtId="0" fontId="4" fillId="6" borderId="4" xfId="0" applyFont="1" applyFill="1" applyBorder="1" applyAlignment="1">
      <alignment horizontal="justify" vertical="center" wrapText="1"/>
    </xf>
    <xf numFmtId="164" fontId="12" fillId="0" borderId="4" xfId="0" applyNumberFormat="1" applyFont="1" applyFill="1" applyBorder="1" applyAlignment="1">
      <alignment horizontal="center" vertical="center" wrapText="1"/>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17" fontId="12" fillId="0" borderId="4" xfId="0" applyNumberFormat="1" applyFont="1" applyFill="1" applyBorder="1" applyAlignment="1">
      <alignment horizontal="center" vertical="center" wrapText="1"/>
    </xf>
    <xf numFmtId="0" fontId="19" fillId="0" borderId="4" xfId="0" applyFont="1" applyFill="1" applyBorder="1" applyAlignment="1">
      <alignment horizontal="left" vertical="center" wrapText="1"/>
    </xf>
    <xf numFmtId="10" fontId="0" fillId="0" borderId="4" xfId="0" applyNumberFormat="1" applyBorder="1"/>
    <xf numFmtId="9" fontId="0" fillId="6" borderId="4" xfId="0" applyNumberFormat="1" applyFill="1" applyBorder="1"/>
    <xf numFmtId="9" fontId="0" fillId="0" borderId="4" xfId="0" applyNumberFormat="1" applyFill="1" applyBorder="1"/>
    <xf numFmtId="9" fontId="0" fillId="6" borderId="4" xfId="2" applyFont="1" applyFill="1" applyBorder="1"/>
    <xf numFmtId="9" fontId="1" fillId="6" borderId="11" xfId="2" applyFont="1" applyFill="1" applyBorder="1"/>
    <xf numFmtId="0" fontId="13" fillId="6" borderId="4" xfId="0" applyFont="1" applyFill="1" applyBorder="1" applyAlignment="1">
      <alignment horizontal="left" vertical="center" wrapText="1"/>
    </xf>
    <xf numFmtId="0" fontId="1" fillId="0" borderId="0" xfId="0" applyFont="1"/>
    <xf numFmtId="0" fontId="4" fillId="6" borderId="4" xfId="0" applyFont="1" applyFill="1" applyBorder="1" applyAlignment="1">
      <alignment horizontal="left" vertical="center" wrapText="1"/>
    </xf>
    <xf numFmtId="0" fontId="4" fillId="0" borderId="4" xfId="0" applyFont="1" applyFill="1" applyBorder="1" applyAlignment="1">
      <alignment horizontal="justify" vertical="center" wrapText="1"/>
    </xf>
    <xf numFmtId="164" fontId="4" fillId="0" borderId="4" xfId="0" applyNumberFormat="1" applyFont="1" applyFill="1" applyBorder="1" applyAlignment="1">
      <alignment horizontal="lef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xf>
    <xf numFmtId="0" fontId="4" fillId="0" borderId="4"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center" vertical="center" wrapText="1"/>
    </xf>
    <xf numFmtId="0" fontId="11" fillId="6" borderId="7"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1" fillId="4" borderId="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11" fillId="4" borderId="10" xfId="0" applyFont="1" applyFill="1" applyBorder="1" applyAlignment="1" applyProtection="1">
      <alignment horizontal="left" vertical="center" wrapText="1"/>
    </xf>
    <xf numFmtId="0" fontId="11" fillId="4" borderId="10" xfId="0" applyFont="1" applyFill="1" applyBorder="1" applyAlignment="1" applyProtection="1">
      <alignment horizontal="center" vertical="center" wrapText="1"/>
    </xf>
    <xf numFmtId="0" fontId="12" fillId="0" borderId="4" xfId="0" applyFont="1" applyFill="1" applyBorder="1" applyAlignment="1">
      <alignment horizontal="left" vertical="center" wrapText="1"/>
    </xf>
    <xf numFmtId="0" fontId="2" fillId="2" borderId="12" xfId="0" applyFont="1" applyFill="1" applyBorder="1" applyAlignment="1">
      <alignment horizontal="center" vertical="center"/>
    </xf>
    <xf numFmtId="0" fontId="6" fillId="3"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3"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cellXfs>
  <cellStyles count="3">
    <cellStyle name="Normal" xfId="0" builtinId="0"/>
    <cellStyle name="Normal 3"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3" sqref="A3"/>
    </sheetView>
  </sheetViews>
  <sheetFormatPr baseColWidth="10" defaultRowHeight="15"/>
  <cols>
    <col min="1" max="1" width="40.5703125" bestFit="1" customWidth="1"/>
    <col min="2" max="2" width="14.85546875" bestFit="1" customWidth="1"/>
    <col min="3" max="3" width="38.7109375" customWidth="1"/>
  </cols>
  <sheetData>
    <row r="1" spans="1:3">
      <c r="A1" s="4" t="s">
        <v>393</v>
      </c>
      <c r="B1" s="4" t="s">
        <v>395</v>
      </c>
      <c r="C1" s="78" t="s">
        <v>383</v>
      </c>
    </row>
    <row r="2" spans="1:3">
      <c r="A2" t="s">
        <v>394</v>
      </c>
      <c r="B2" s="49">
        <v>0.82</v>
      </c>
    </row>
    <row r="3" spans="1:3" ht="30">
      <c r="A3" t="s">
        <v>396</v>
      </c>
      <c r="B3" s="49">
        <v>0</v>
      </c>
      <c r="C3" s="43" t="s">
        <v>400</v>
      </c>
    </row>
    <row r="4" spans="1:3">
      <c r="A4" t="s">
        <v>397</v>
      </c>
      <c r="B4" s="49">
        <v>0.78</v>
      </c>
    </row>
    <row r="5" spans="1:3">
      <c r="A5" t="s">
        <v>398</v>
      </c>
      <c r="B5" s="49">
        <v>0.64</v>
      </c>
    </row>
    <row r="6" spans="1:3">
      <c r="A6" t="s">
        <v>399</v>
      </c>
      <c r="B6" s="49">
        <v>0.49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
  <sheetViews>
    <sheetView topLeftCell="A9" workbookViewId="0">
      <selection activeCell="H13" sqref="H13"/>
    </sheetView>
  </sheetViews>
  <sheetFormatPr baseColWidth="10" defaultRowHeight="15"/>
  <cols>
    <col min="3" max="3" width="23" customWidth="1"/>
    <col min="7" max="7" width="17" bestFit="1" customWidth="1"/>
    <col min="8" max="8" width="34.5703125" customWidth="1"/>
  </cols>
  <sheetData>
    <row r="1" spans="1:8" ht="15.75">
      <c r="A1" s="82" t="s">
        <v>0</v>
      </c>
      <c r="B1" s="83"/>
      <c r="C1" s="83"/>
      <c r="D1" s="83"/>
      <c r="E1" s="83"/>
      <c r="F1" s="84"/>
    </row>
    <row r="2" spans="1:8" ht="38.25">
      <c r="A2" s="26" t="s">
        <v>1</v>
      </c>
      <c r="B2" s="85" t="s">
        <v>2</v>
      </c>
      <c r="C2" s="85"/>
      <c r="D2" s="27" t="s">
        <v>3</v>
      </c>
      <c r="E2" s="27" t="s">
        <v>4</v>
      </c>
      <c r="F2" s="28" t="s">
        <v>5</v>
      </c>
      <c r="G2" s="29" t="s">
        <v>47</v>
      </c>
      <c r="H2" s="29" t="s">
        <v>384</v>
      </c>
    </row>
    <row r="3" spans="1:8" ht="127.5">
      <c r="A3" s="86" t="s">
        <v>6</v>
      </c>
      <c r="B3" s="30" t="s">
        <v>7</v>
      </c>
      <c r="C3" s="2" t="s">
        <v>8</v>
      </c>
      <c r="D3" s="2" t="s">
        <v>9</v>
      </c>
      <c r="E3" s="2" t="s">
        <v>10</v>
      </c>
      <c r="F3" s="31">
        <v>43646</v>
      </c>
      <c r="G3" s="33">
        <v>1</v>
      </c>
      <c r="H3" s="43" t="s">
        <v>385</v>
      </c>
    </row>
    <row r="4" spans="1:8" ht="166.5" customHeight="1">
      <c r="A4" s="86"/>
      <c r="B4" s="30" t="s">
        <v>11</v>
      </c>
      <c r="C4" s="2" t="s">
        <v>12</v>
      </c>
      <c r="D4" s="2" t="s">
        <v>13</v>
      </c>
      <c r="E4" s="2" t="s">
        <v>14</v>
      </c>
      <c r="F4" s="31">
        <v>43830</v>
      </c>
      <c r="G4" s="45">
        <v>0</v>
      </c>
      <c r="H4" s="44" t="s">
        <v>386</v>
      </c>
    </row>
    <row r="5" spans="1:8" ht="51">
      <c r="A5" s="87" t="s">
        <v>15</v>
      </c>
      <c r="B5" s="1" t="s">
        <v>16</v>
      </c>
      <c r="C5" s="2" t="s">
        <v>17</v>
      </c>
      <c r="D5" s="2" t="s">
        <v>18</v>
      </c>
      <c r="E5" s="3" t="s">
        <v>19</v>
      </c>
      <c r="F5" s="31">
        <v>43616</v>
      </c>
      <c r="G5" s="33">
        <v>1</v>
      </c>
      <c r="H5" s="25" t="s">
        <v>387</v>
      </c>
    </row>
    <row r="6" spans="1:8" ht="51">
      <c r="A6" s="87"/>
      <c r="B6" s="1" t="s">
        <v>20</v>
      </c>
      <c r="C6" s="2" t="s">
        <v>21</v>
      </c>
      <c r="D6" s="2" t="s">
        <v>22</v>
      </c>
      <c r="E6" s="3" t="s">
        <v>23</v>
      </c>
      <c r="F6" s="31">
        <v>43616</v>
      </c>
      <c r="G6" s="33">
        <v>1</v>
      </c>
      <c r="H6" s="25" t="s">
        <v>387</v>
      </c>
    </row>
    <row r="7" spans="1:8" ht="89.25">
      <c r="A7" s="88" t="s">
        <v>24</v>
      </c>
      <c r="B7" s="1" t="s">
        <v>25</v>
      </c>
      <c r="C7" s="2" t="s">
        <v>26</v>
      </c>
      <c r="D7" s="2" t="s">
        <v>27</v>
      </c>
      <c r="E7" s="3" t="s">
        <v>28</v>
      </c>
      <c r="F7" s="31">
        <v>43476</v>
      </c>
      <c r="G7" s="33">
        <v>1</v>
      </c>
      <c r="H7" s="25" t="s">
        <v>387</v>
      </c>
    </row>
    <row r="8" spans="1:8" ht="114.75">
      <c r="A8" s="88"/>
      <c r="B8" s="1" t="s">
        <v>29</v>
      </c>
      <c r="C8" s="2" t="s">
        <v>30</v>
      </c>
      <c r="D8" s="2" t="s">
        <v>31</v>
      </c>
      <c r="E8" s="3" t="s">
        <v>28</v>
      </c>
      <c r="F8" s="31">
        <v>43490</v>
      </c>
      <c r="G8" s="34">
        <v>1</v>
      </c>
      <c r="H8" s="25" t="s">
        <v>387</v>
      </c>
    </row>
    <row r="9" spans="1:8" ht="63.75">
      <c r="A9" s="88"/>
      <c r="B9" s="1"/>
      <c r="C9" s="2" t="s">
        <v>32</v>
      </c>
      <c r="D9" s="2" t="s">
        <v>31</v>
      </c>
      <c r="E9" s="3" t="s">
        <v>28</v>
      </c>
      <c r="F9" s="31">
        <v>43495</v>
      </c>
      <c r="G9" s="33">
        <v>1</v>
      </c>
      <c r="H9" s="25" t="s">
        <v>387</v>
      </c>
    </row>
    <row r="10" spans="1:8" ht="114.75">
      <c r="A10" s="88"/>
      <c r="B10" s="1" t="s">
        <v>33</v>
      </c>
      <c r="C10" s="2" t="s">
        <v>34</v>
      </c>
      <c r="D10" s="2" t="s">
        <v>35</v>
      </c>
      <c r="E10" s="3" t="s">
        <v>28</v>
      </c>
      <c r="F10" s="31">
        <v>43496</v>
      </c>
      <c r="G10" s="33">
        <v>1</v>
      </c>
      <c r="H10" s="25" t="s">
        <v>387</v>
      </c>
    </row>
    <row r="11" spans="1:8" ht="75">
      <c r="A11" s="2" t="s">
        <v>36</v>
      </c>
      <c r="B11" s="1" t="s">
        <v>37</v>
      </c>
      <c r="C11" s="2" t="s">
        <v>38</v>
      </c>
      <c r="D11" s="2" t="s">
        <v>39</v>
      </c>
      <c r="E11" s="3" t="s">
        <v>40</v>
      </c>
      <c r="F11" s="31">
        <v>43555</v>
      </c>
      <c r="G11" s="33">
        <v>0.21</v>
      </c>
      <c r="H11" s="44" t="s">
        <v>388</v>
      </c>
    </row>
    <row r="12" spans="1:8" ht="90" thickBot="1">
      <c r="A12" s="2" t="s">
        <v>41</v>
      </c>
      <c r="B12" s="1" t="s">
        <v>42</v>
      </c>
      <c r="C12" s="2" t="s">
        <v>43</v>
      </c>
      <c r="D12" s="2" t="s">
        <v>44</v>
      </c>
      <c r="E12" s="3" t="s">
        <v>45</v>
      </c>
      <c r="F12" s="31" t="s">
        <v>46</v>
      </c>
      <c r="G12" s="35">
        <v>1</v>
      </c>
      <c r="H12" s="44" t="s">
        <v>389</v>
      </c>
    </row>
    <row r="13" spans="1:8" ht="15.75" thickBot="1">
      <c r="G13" s="76">
        <f>SUM(G3:G12)/10</f>
        <v>0.82100000000000006</v>
      </c>
    </row>
    <row r="14" spans="1:8">
      <c r="A14" t="s">
        <v>382</v>
      </c>
    </row>
  </sheetData>
  <mergeCells count="5">
    <mergeCell ref="A1:F1"/>
    <mergeCell ref="B2:C2"/>
    <mergeCell ref="A3:A4"/>
    <mergeCell ref="A5:A6"/>
    <mergeCell ref="A7:A1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workbookViewId="0">
      <selection activeCell="M25" sqref="M25"/>
    </sheetView>
  </sheetViews>
  <sheetFormatPr baseColWidth="10" defaultRowHeight="15"/>
  <cols>
    <col min="13" max="13" width="17.42578125" bestFit="1" customWidth="1"/>
    <col min="14" max="14" width="15.85546875" bestFit="1" customWidth="1"/>
    <col min="19" max="19" width="17.42578125" bestFit="1" customWidth="1"/>
    <col min="20" max="20" width="15.85546875" bestFit="1" customWidth="1"/>
  </cols>
  <sheetData>
    <row r="1" spans="1:14">
      <c r="A1" s="93" t="s">
        <v>49</v>
      </c>
      <c r="B1" s="93"/>
      <c r="C1" s="93"/>
      <c r="D1" s="93"/>
      <c r="E1" s="94" t="s">
        <v>50</v>
      </c>
      <c r="F1" s="94"/>
      <c r="G1" s="94"/>
      <c r="H1" s="94"/>
      <c r="I1" s="94"/>
      <c r="J1" s="93" t="s">
        <v>51</v>
      </c>
      <c r="K1" s="93"/>
      <c r="L1" s="93"/>
    </row>
    <row r="2" spans="1:14" ht="51">
      <c r="A2" s="26" t="s">
        <v>52</v>
      </c>
      <c r="B2" s="26" t="s">
        <v>53</v>
      </c>
      <c r="C2" s="26" t="s">
        <v>54</v>
      </c>
      <c r="D2" s="26" t="s">
        <v>55</v>
      </c>
      <c r="E2" s="26" t="s">
        <v>56</v>
      </c>
      <c r="F2" s="26" t="s">
        <v>57</v>
      </c>
      <c r="G2" s="26" t="s">
        <v>58</v>
      </c>
      <c r="H2" s="26" t="s">
        <v>59</v>
      </c>
      <c r="I2" s="26" t="s">
        <v>60</v>
      </c>
      <c r="J2" s="26" t="s">
        <v>61</v>
      </c>
      <c r="K2" s="26" t="s">
        <v>62</v>
      </c>
      <c r="L2" s="26" t="s">
        <v>63</v>
      </c>
      <c r="M2" s="29" t="s">
        <v>47</v>
      </c>
      <c r="N2" s="29" t="s">
        <v>383</v>
      </c>
    </row>
    <row r="3" spans="1:14" ht="280.5">
      <c r="A3" s="36" t="s">
        <v>64</v>
      </c>
      <c r="B3" s="46">
        <v>791</v>
      </c>
      <c r="C3" s="37" t="s">
        <v>65</v>
      </c>
      <c r="D3" s="36" t="s">
        <v>66</v>
      </c>
      <c r="E3" s="36" t="s">
        <v>67</v>
      </c>
      <c r="F3" s="36" t="s">
        <v>68</v>
      </c>
      <c r="G3" s="36" t="s">
        <v>69</v>
      </c>
      <c r="H3" s="36" t="s">
        <v>70</v>
      </c>
      <c r="I3" s="36" t="s">
        <v>71</v>
      </c>
      <c r="J3" s="38">
        <v>43519</v>
      </c>
      <c r="K3" s="38">
        <v>43580</v>
      </c>
      <c r="L3" s="50" t="s">
        <v>72</v>
      </c>
      <c r="M3" s="51">
        <v>0.9</v>
      </c>
      <c r="N3" s="53" t="s">
        <v>390</v>
      </c>
    </row>
    <row r="4" spans="1:14" ht="280.5">
      <c r="A4" s="36" t="s">
        <v>64</v>
      </c>
      <c r="B4" s="46">
        <v>792</v>
      </c>
      <c r="C4" s="37" t="s">
        <v>73</v>
      </c>
      <c r="D4" s="36" t="s">
        <v>66</v>
      </c>
      <c r="E4" s="36" t="s">
        <v>67</v>
      </c>
      <c r="F4" s="36" t="s">
        <v>68</v>
      </c>
      <c r="G4" s="36" t="s">
        <v>69</v>
      </c>
      <c r="H4" s="36" t="s">
        <v>70</v>
      </c>
      <c r="I4" s="36" t="s">
        <v>71</v>
      </c>
      <c r="J4" s="38">
        <v>43520</v>
      </c>
      <c r="K4" s="38">
        <v>43581</v>
      </c>
      <c r="L4" s="50" t="s">
        <v>72</v>
      </c>
      <c r="M4" s="51">
        <v>0.9</v>
      </c>
      <c r="N4" s="53" t="s">
        <v>390</v>
      </c>
    </row>
    <row r="5" spans="1:14" ht="280.5">
      <c r="A5" s="36" t="s">
        <v>64</v>
      </c>
      <c r="B5" s="46">
        <v>832</v>
      </c>
      <c r="C5" s="37" t="s">
        <v>74</v>
      </c>
      <c r="D5" s="36" t="s">
        <v>66</v>
      </c>
      <c r="E5" s="36" t="s">
        <v>67</v>
      </c>
      <c r="F5" s="36" t="s">
        <v>68</v>
      </c>
      <c r="G5" s="36" t="s">
        <v>69</v>
      </c>
      <c r="H5" s="36" t="s">
        <v>70</v>
      </c>
      <c r="I5" s="36" t="s">
        <v>71</v>
      </c>
      <c r="J5" s="38">
        <v>43521</v>
      </c>
      <c r="K5" s="38">
        <v>43582</v>
      </c>
      <c r="L5" s="50" t="s">
        <v>72</v>
      </c>
      <c r="M5" s="51">
        <f>$M$3</f>
        <v>0.9</v>
      </c>
      <c r="N5" s="53" t="s">
        <v>390</v>
      </c>
    </row>
    <row r="6" spans="1:14" ht="280.5">
      <c r="A6" s="36" t="s">
        <v>64</v>
      </c>
      <c r="B6" s="46">
        <v>837</v>
      </c>
      <c r="C6" s="37" t="s">
        <v>75</v>
      </c>
      <c r="D6" s="36" t="s">
        <v>66</v>
      </c>
      <c r="E6" s="36" t="s">
        <v>67</v>
      </c>
      <c r="F6" s="36" t="s">
        <v>68</v>
      </c>
      <c r="G6" s="36" t="s">
        <v>69</v>
      </c>
      <c r="H6" s="36" t="s">
        <v>70</v>
      </c>
      <c r="I6" s="36" t="s">
        <v>71</v>
      </c>
      <c r="J6" s="38">
        <v>43522</v>
      </c>
      <c r="K6" s="38">
        <v>43583</v>
      </c>
      <c r="L6" s="50" t="s">
        <v>72</v>
      </c>
      <c r="M6" s="51">
        <v>0.9</v>
      </c>
      <c r="N6" s="53" t="s">
        <v>390</v>
      </c>
    </row>
    <row r="7" spans="1:14" ht="280.5">
      <c r="A7" s="36" t="s">
        <v>64</v>
      </c>
      <c r="B7" s="46">
        <v>841</v>
      </c>
      <c r="C7" s="37" t="s">
        <v>76</v>
      </c>
      <c r="D7" s="36" t="s">
        <v>66</v>
      </c>
      <c r="E7" s="36" t="s">
        <v>67</v>
      </c>
      <c r="F7" s="36" t="s">
        <v>68</v>
      </c>
      <c r="G7" s="36" t="s">
        <v>69</v>
      </c>
      <c r="H7" s="36" t="s">
        <v>70</v>
      </c>
      <c r="I7" s="36" t="s">
        <v>71</v>
      </c>
      <c r="J7" s="38">
        <v>43523</v>
      </c>
      <c r="K7" s="38">
        <v>43584</v>
      </c>
      <c r="L7" s="50" t="s">
        <v>72</v>
      </c>
      <c r="M7" s="51">
        <v>0.9</v>
      </c>
      <c r="N7" s="53" t="s">
        <v>390</v>
      </c>
    </row>
    <row r="8" spans="1:14" ht="280.5">
      <c r="A8" s="36" t="s">
        <v>64</v>
      </c>
      <c r="B8" s="46">
        <v>865</v>
      </c>
      <c r="C8" s="37" t="s">
        <v>77</v>
      </c>
      <c r="D8" s="36" t="s">
        <v>66</v>
      </c>
      <c r="E8" s="36" t="s">
        <v>67</v>
      </c>
      <c r="F8" s="36" t="s">
        <v>68</v>
      </c>
      <c r="G8" s="36" t="s">
        <v>69</v>
      </c>
      <c r="H8" s="36" t="s">
        <v>70</v>
      </c>
      <c r="I8" s="36" t="s">
        <v>71</v>
      </c>
      <c r="J8" s="38">
        <v>43524</v>
      </c>
      <c r="K8" s="38">
        <v>43585</v>
      </c>
      <c r="L8" s="50" t="s">
        <v>72</v>
      </c>
      <c r="M8" s="51">
        <f>$M$3</f>
        <v>0.9</v>
      </c>
      <c r="N8" s="53" t="s">
        <v>390</v>
      </c>
    </row>
    <row r="9" spans="1:14" ht="141.75">
      <c r="A9" s="36" t="s">
        <v>64</v>
      </c>
      <c r="B9" s="47">
        <v>866</v>
      </c>
      <c r="C9" s="39" t="s">
        <v>78</v>
      </c>
      <c r="D9" s="36" t="s">
        <v>66</v>
      </c>
      <c r="E9" s="40" t="s">
        <v>79</v>
      </c>
      <c r="F9" s="40" t="s">
        <v>80</v>
      </c>
      <c r="G9" s="40" t="s">
        <v>81</v>
      </c>
      <c r="H9" s="41" t="s">
        <v>82</v>
      </c>
      <c r="I9" s="40" t="s">
        <v>83</v>
      </c>
      <c r="J9" s="38">
        <v>43525</v>
      </c>
      <c r="K9" s="38">
        <v>43586</v>
      </c>
      <c r="L9" s="50" t="s">
        <v>72</v>
      </c>
      <c r="M9" s="51">
        <v>0.9</v>
      </c>
      <c r="N9" s="53" t="s">
        <v>390</v>
      </c>
    </row>
    <row r="10" spans="1:14" ht="280.5">
      <c r="A10" s="36" t="s">
        <v>64</v>
      </c>
      <c r="B10" s="46">
        <v>873</v>
      </c>
      <c r="C10" s="37" t="s">
        <v>84</v>
      </c>
      <c r="D10" s="36" t="s">
        <v>66</v>
      </c>
      <c r="E10" s="36" t="s">
        <v>67</v>
      </c>
      <c r="F10" s="36" t="s">
        <v>68</v>
      </c>
      <c r="G10" s="36" t="s">
        <v>69</v>
      </c>
      <c r="H10" s="36" t="s">
        <v>70</v>
      </c>
      <c r="I10" s="36" t="s">
        <v>71</v>
      </c>
      <c r="J10" s="38">
        <v>43523</v>
      </c>
      <c r="K10" s="38">
        <v>43584</v>
      </c>
      <c r="L10" s="50" t="s">
        <v>72</v>
      </c>
      <c r="M10" s="51">
        <v>0.9</v>
      </c>
      <c r="N10" s="53" t="s">
        <v>390</v>
      </c>
    </row>
    <row r="11" spans="1:14" ht="280.5">
      <c r="A11" s="36" t="s">
        <v>64</v>
      </c>
      <c r="B11" s="46">
        <v>876</v>
      </c>
      <c r="C11" s="37" t="s">
        <v>85</v>
      </c>
      <c r="D11" s="36" t="s">
        <v>66</v>
      </c>
      <c r="E11" s="36" t="s">
        <v>67</v>
      </c>
      <c r="F11" s="36" t="s">
        <v>68</v>
      </c>
      <c r="G11" s="36" t="s">
        <v>69</v>
      </c>
      <c r="H11" s="36" t="s">
        <v>70</v>
      </c>
      <c r="I11" s="36" t="s">
        <v>71</v>
      </c>
      <c r="J11" s="38">
        <v>43523</v>
      </c>
      <c r="K11" s="38">
        <v>43584</v>
      </c>
      <c r="L11" s="50" t="s">
        <v>72</v>
      </c>
      <c r="M11" s="51">
        <f t="shared" ref="M11:M18" si="0">$M$3</f>
        <v>0.9</v>
      </c>
      <c r="N11" s="53" t="s">
        <v>390</v>
      </c>
    </row>
    <row r="12" spans="1:14" ht="280.5">
      <c r="A12" s="36" t="s">
        <v>64</v>
      </c>
      <c r="B12" s="46">
        <v>877</v>
      </c>
      <c r="C12" s="37" t="s">
        <v>86</v>
      </c>
      <c r="D12" s="36" t="s">
        <v>66</v>
      </c>
      <c r="E12" s="36" t="s">
        <v>67</v>
      </c>
      <c r="F12" s="36" t="s">
        <v>68</v>
      </c>
      <c r="G12" s="36" t="s">
        <v>69</v>
      </c>
      <c r="H12" s="36" t="s">
        <v>70</v>
      </c>
      <c r="I12" s="36" t="s">
        <v>71</v>
      </c>
      <c r="J12" s="38">
        <v>43523</v>
      </c>
      <c r="K12" s="38">
        <v>43584</v>
      </c>
      <c r="L12" s="50" t="s">
        <v>72</v>
      </c>
      <c r="M12" s="51">
        <f t="shared" si="0"/>
        <v>0.9</v>
      </c>
      <c r="N12" s="53" t="s">
        <v>390</v>
      </c>
    </row>
    <row r="13" spans="1:14" ht="280.5">
      <c r="A13" s="36" t="s">
        <v>64</v>
      </c>
      <c r="B13" s="46">
        <v>1010</v>
      </c>
      <c r="C13" s="37" t="s">
        <v>87</v>
      </c>
      <c r="D13" s="36" t="s">
        <v>66</v>
      </c>
      <c r="E13" s="36" t="s">
        <v>67</v>
      </c>
      <c r="F13" s="36" t="s">
        <v>68</v>
      </c>
      <c r="G13" s="36" t="s">
        <v>69</v>
      </c>
      <c r="H13" s="36" t="s">
        <v>70</v>
      </c>
      <c r="I13" s="36" t="s">
        <v>71</v>
      </c>
      <c r="J13" s="38">
        <v>43523</v>
      </c>
      <c r="K13" s="38">
        <v>43584</v>
      </c>
      <c r="L13" s="50" t="s">
        <v>72</v>
      </c>
      <c r="M13" s="51">
        <f t="shared" si="0"/>
        <v>0.9</v>
      </c>
      <c r="N13" s="53" t="s">
        <v>390</v>
      </c>
    </row>
    <row r="14" spans="1:14" ht="280.5">
      <c r="A14" s="36" t="s">
        <v>64</v>
      </c>
      <c r="B14" s="46">
        <v>1143</v>
      </c>
      <c r="C14" s="36" t="s">
        <v>88</v>
      </c>
      <c r="D14" s="36" t="s">
        <v>66</v>
      </c>
      <c r="E14" s="36" t="s">
        <v>67</v>
      </c>
      <c r="F14" s="36" t="s">
        <v>68</v>
      </c>
      <c r="G14" s="36" t="s">
        <v>69</v>
      </c>
      <c r="H14" s="36" t="s">
        <v>70</v>
      </c>
      <c r="I14" s="36" t="s">
        <v>71</v>
      </c>
      <c r="J14" s="38">
        <v>43523</v>
      </c>
      <c r="K14" s="38">
        <v>43584</v>
      </c>
      <c r="L14" s="50" t="s">
        <v>72</v>
      </c>
      <c r="M14" s="51">
        <f t="shared" si="0"/>
        <v>0.9</v>
      </c>
      <c r="N14" s="53" t="s">
        <v>390</v>
      </c>
    </row>
    <row r="15" spans="1:14" ht="280.5">
      <c r="A15" s="36" t="s">
        <v>64</v>
      </c>
      <c r="B15" s="46">
        <v>1144</v>
      </c>
      <c r="C15" s="36" t="s">
        <v>89</v>
      </c>
      <c r="D15" s="36" t="s">
        <v>66</v>
      </c>
      <c r="E15" s="36" t="s">
        <v>67</v>
      </c>
      <c r="F15" s="36" t="s">
        <v>68</v>
      </c>
      <c r="G15" s="36" t="s">
        <v>69</v>
      </c>
      <c r="H15" s="36" t="s">
        <v>70</v>
      </c>
      <c r="I15" s="36" t="s">
        <v>71</v>
      </c>
      <c r="J15" s="38">
        <v>43523</v>
      </c>
      <c r="K15" s="38">
        <v>43584</v>
      </c>
      <c r="L15" s="50" t="s">
        <v>72</v>
      </c>
      <c r="M15" s="51">
        <f t="shared" si="0"/>
        <v>0.9</v>
      </c>
      <c r="N15" s="53" t="s">
        <v>390</v>
      </c>
    </row>
    <row r="16" spans="1:14" ht="280.5">
      <c r="A16" s="36" t="s">
        <v>64</v>
      </c>
      <c r="B16" s="46">
        <v>1193</v>
      </c>
      <c r="C16" s="36" t="s">
        <v>90</v>
      </c>
      <c r="D16" s="36" t="s">
        <v>66</v>
      </c>
      <c r="E16" s="36" t="s">
        <v>67</v>
      </c>
      <c r="F16" s="36" t="s">
        <v>68</v>
      </c>
      <c r="G16" s="36" t="s">
        <v>69</v>
      </c>
      <c r="H16" s="36" t="s">
        <v>70</v>
      </c>
      <c r="I16" s="36" t="s">
        <v>71</v>
      </c>
      <c r="J16" s="38">
        <v>43523</v>
      </c>
      <c r="K16" s="38">
        <v>43584</v>
      </c>
      <c r="L16" s="50" t="s">
        <v>72</v>
      </c>
      <c r="M16" s="51">
        <f t="shared" si="0"/>
        <v>0.9</v>
      </c>
      <c r="N16" s="53" t="s">
        <v>390</v>
      </c>
    </row>
    <row r="17" spans="1:20" ht="280.5">
      <c r="A17" s="36" t="s">
        <v>64</v>
      </c>
      <c r="B17" s="46">
        <v>1197</v>
      </c>
      <c r="C17" s="36" t="s">
        <v>91</v>
      </c>
      <c r="D17" s="36" t="s">
        <v>66</v>
      </c>
      <c r="E17" s="36" t="s">
        <v>67</v>
      </c>
      <c r="F17" s="36" t="s">
        <v>68</v>
      </c>
      <c r="G17" s="36" t="s">
        <v>69</v>
      </c>
      <c r="H17" s="36" t="s">
        <v>70</v>
      </c>
      <c r="I17" s="36" t="s">
        <v>71</v>
      </c>
      <c r="J17" s="38">
        <v>43523</v>
      </c>
      <c r="K17" s="38">
        <v>43584</v>
      </c>
      <c r="L17" s="50" t="s">
        <v>72</v>
      </c>
      <c r="M17" s="51">
        <f t="shared" si="0"/>
        <v>0.9</v>
      </c>
      <c r="N17" s="53" t="s">
        <v>390</v>
      </c>
    </row>
    <row r="18" spans="1:20" ht="280.5">
      <c r="A18" s="36" t="s">
        <v>64</v>
      </c>
      <c r="B18" s="46">
        <v>1199</v>
      </c>
      <c r="C18" s="36" t="s">
        <v>92</v>
      </c>
      <c r="D18" s="36" t="s">
        <v>66</v>
      </c>
      <c r="E18" s="36" t="s">
        <v>67</v>
      </c>
      <c r="F18" s="36" t="s">
        <v>68</v>
      </c>
      <c r="G18" s="36" t="s">
        <v>69</v>
      </c>
      <c r="H18" s="36" t="s">
        <v>70</v>
      </c>
      <c r="I18" s="36" t="s">
        <v>71</v>
      </c>
      <c r="J18" s="38">
        <v>43523</v>
      </c>
      <c r="K18" s="38">
        <v>43584</v>
      </c>
      <c r="L18" s="50" t="s">
        <v>72</v>
      </c>
      <c r="M18" s="51">
        <f t="shared" si="0"/>
        <v>0.9</v>
      </c>
      <c r="N18" s="53" t="s">
        <v>390</v>
      </c>
    </row>
    <row r="19" spans="1:20" ht="280.5">
      <c r="A19" s="36" t="s">
        <v>64</v>
      </c>
      <c r="B19" s="46">
        <v>1200</v>
      </c>
      <c r="C19" s="37" t="s">
        <v>93</v>
      </c>
      <c r="D19" s="36" t="s">
        <v>66</v>
      </c>
      <c r="E19" s="36" t="s">
        <v>67</v>
      </c>
      <c r="F19" s="36" t="s">
        <v>68</v>
      </c>
      <c r="G19" s="36" t="s">
        <v>69</v>
      </c>
      <c r="H19" s="36" t="s">
        <v>70</v>
      </c>
      <c r="I19" s="36" t="s">
        <v>71</v>
      </c>
      <c r="J19" s="38">
        <v>43523</v>
      </c>
      <c r="K19" s="38">
        <v>43584</v>
      </c>
      <c r="L19" s="50" t="s">
        <v>72</v>
      </c>
      <c r="M19" s="51">
        <v>0.9</v>
      </c>
      <c r="N19" s="53" t="s">
        <v>390</v>
      </c>
    </row>
    <row r="20" spans="1:20" ht="395.25">
      <c r="A20" s="36" t="s">
        <v>64</v>
      </c>
      <c r="B20" s="47">
        <v>1326</v>
      </c>
      <c r="C20" s="39" t="s">
        <v>94</v>
      </c>
      <c r="D20" s="36" t="s">
        <v>66</v>
      </c>
      <c r="E20" s="36" t="s">
        <v>95</v>
      </c>
      <c r="F20" s="36" t="s">
        <v>96</v>
      </c>
      <c r="G20" s="36" t="s">
        <v>97</v>
      </c>
      <c r="H20" s="36" t="s">
        <v>98</v>
      </c>
      <c r="I20" s="36" t="s">
        <v>99</v>
      </c>
      <c r="J20" s="38">
        <v>43524</v>
      </c>
      <c r="K20" s="38">
        <v>43585</v>
      </c>
      <c r="L20" s="50" t="s">
        <v>100</v>
      </c>
      <c r="M20" s="52"/>
      <c r="N20" s="52"/>
    </row>
    <row r="21" spans="1:20" ht="255">
      <c r="A21" s="36" t="s">
        <v>64</v>
      </c>
      <c r="B21" s="42">
        <v>2742</v>
      </c>
      <c r="C21" s="39" t="s">
        <v>101</v>
      </c>
      <c r="D21" s="36" t="s">
        <v>66</v>
      </c>
      <c r="E21" s="36" t="s">
        <v>102</v>
      </c>
      <c r="F21" s="36" t="s">
        <v>103</v>
      </c>
      <c r="G21" s="36" t="s">
        <v>104</v>
      </c>
      <c r="H21" s="36" t="s">
        <v>105</v>
      </c>
      <c r="I21" s="36" t="s">
        <v>106</v>
      </c>
      <c r="J21" s="38">
        <v>43525</v>
      </c>
      <c r="K21" s="38">
        <v>43586</v>
      </c>
      <c r="L21" s="50" t="s">
        <v>107</v>
      </c>
      <c r="M21" s="52"/>
      <c r="N21" s="52"/>
    </row>
    <row r="22" spans="1:20" ht="89.25">
      <c r="A22" s="36" t="s">
        <v>64</v>
      </c>
      <c r="B22" s="47">
        <v>4257</v>
      </c>
      <c r="C22" s="39" t="s">
        <v>108</v>
      </c>
      <c r="D22" s="36" t="s">
        <v>66</v>
      </c>
      <c r="E22" s="36" t="s">
        <v>109</v>
      </c>
      <c r="F22" s="36" t="s">
        <v>80</v>
      </c>
      <c r="G22" s="36" t="s">
        <v>81</v>
      </c>
      <c r="H22" s="36" t="s">
        <v>82</v>
      </c>
      <c r="I22" s="36" t="s">
        <v>83</v>
      </c>
      <c r="J22" s="38">
        <v>43526</v>
      </c>
      <c r="K22" s="38">
        <v>43587</v>
      </c>
      <c r="L22" s="50" t="s">
        <v>110</v>
      </c>
      <c r="M22" s="52"/>
      <c r="N22" s="52"/>
    </row>
    <row r="23" spans="1:20" ht="280.5">
      <c r="A23" s="36" t="s">
        <v>64</v>
      </c>
      <c r="B23" s="36">
        <v>49154</v>
      </c>
      <c r="C23" s="37" t="s">
        <v>111</v>
      </c>
      <c r="D23" s="36" t="s">
        <v>66</v>
      </c>
      <c r="E23" s="36" t="s">
        <v>67</v>
      </c>
      <c r="F23" s="36" t="s">
        <v>68</v>
      </c>
      <c r="G23" s="36" t="s">
        <v>69</v>
      </c>
      <c r="H23" s="36" t="s">
        <v>70</v>
      </c>
      <c r="I23" s="36" t="s">
        <v>71</v>
      </c>
      <c r="J23" s="38">
        <v>43523</v>
      </c>
      <c r="K23" s="38">
        <v>43584</v>
      </c>
      <c r="L23" s="50" t="s">
        <v>72</v>
      </c>
      <c r="M23" s="51">
        <f>$M$3</f>
        <v>0.9</v>
      </c>
      <c r="N23" s="53" t="s">
        <v>390</v>
      </c>
    </row>
    <row r="24" spans="1:20" ht="280.5">
      <c r="A24" s="36" t="s">
        <v>64</v>
      </c>
      <c r="B24" s="36">
        <v>49271</v>
      </c>
      <c r="C24" s="37" t="s">
        <v>112</v>
      </c>
      <c r="D24" s="36" t="s">
        <v>66</v>
      </c>
      <c r="E24" s="36" t="s">
        <v>67</v>
      </c>
      <c r="F24" s="36" t="s">
        <v>68</v>
      </c>
      <c r="G24" s="36" t="s">
        <v>69</v>
      </c>
      <c r="H24" s="36" t="s">
        <v>70</v>
      </c>
      <c r="I24" s="36" t="s">
        <v>71</v>
      </c>
      <c r="J24" s="38">
        <v>43523</v>
      </c>
      <c r="K24" s="38">
        <v>43584</v>
      </c>
      <c r="L24" s="50" t="s">
        <v>72</v>
      </c>
      <c r="M24" s="51">
        <f>$M$3</f>
        <v>0.9</v>
      </c>
      <c r="N24" s="53" t="s">
        <v>390</v>
      </c>
    </row>
    <row r="25" spans="1:20" ht="15.75" thickBot="1"/>
    <row r="26" spans="1:20" ht="39" thickBot="1">
      <c r="A26" s="5" t="s">
        <v>52</v>
      </c>
      <c r="B26" s="89" t="s">
        <v>53</v>
      </c>
      <c r="C26" s="89"/>
      <c r="D26" s="6" t="s">
        <v>54</v>
      </c>
      <c r="E26" s="6" t="s">
        <v>55</v>
      </c>
      <c r="F26" s="6" t="s">
        <v>56</v>
      </c>
      <c r="G26" s="6" t="s">
        <v>113</v>
      </c>
      <c r="H26" s="89" t="s">
        <v>114</v>
      </c>
      <c r="I26" s="89"/>
      <c r="J26" s="89" t="s">
        <v>59</v>
      </c>
      <c r="K26" s="89"/>
      <c r="L26" s="89" t="s">
        <v>60</v>
      </c>
      <c r="M26" s="89"/>
      <c r="N26" s="6" t="s">
        <v>115</v>
      </c>
      <c r="O26" s="89" t="s">
        <v>116</v>
      </c>
      <c r="P26" s="89"/>
      <c r="Q26" s="6" t="s">
        <v>63</v>
      </c>
      <c r="R26" s="7" t="s">
        <v>117</v>
      </c>
      <c r="S26" s="29" t="s">
        <v>47</v>
      </c>
      <c r="T26" s="29" t="s">
        <v>383</v>
      </c>
    </row>
    <row r="27" spans="1:20" ht="142.5" thickBot="1">
      <c r="A27" s="8" t="s">
        <v>118</v>
      </c>
      <c r="B27" s="90" t="s">
        <v>119</v>
      </c>
      <c r="C27" s="90"/>
      <c r="D27" s="9" t="s">
        <v>65</v>
      </c>
      <c r="E27" s="9" t="s">
        <v>66</v>
      </c>
      <c r="F27" s="9" t="s">
        <v>67</v>
      </c>
      <c r="G27" s="9" t="s">
        <v>68</v>
      </c>
      <c r="H27" s="91" t="s">
        <v>120</v>
      </c>
      <c r="I27" s="91"/>
      <c r="J27" s="91" t="s">
        <v>121</v>
      </c>
      <c r="K27" s="91"/>
      <c r="L27" s="91" t="s">
        <v>122</v>
      </c>
      <c r="M27" s="91"/>
      <c r="N27" s="10" t="s">
        <v>123</v>
      </c>
      <c r="O27" s="92" t="s">
        <v>124</v>
      </c>
      <c r="P27" s="92"/>
      <c r="Q27" s="9" t="s">
        <v>72</v>
      </c>
      <c r="R27" s="54" t="s">
        <v>125</v>
      </c>
      <c r="S27" s="51">
        <v>0.9</v>
      </c>
      <c r="T27" s="53" t="s">
        <v>390</v>
      </c>
    </row>
    <row r="28" spans="1:20" ht="142.5" thickBot="1">
      <c r="A28" s="8" t="s">
        <v>118</v>
      </c>
      <c r="B28" s="90" t="s">
        <v>126</v>
      </c>
      <c r="C28" s="90"/>
      <c r="D28" s="9" t="s">
        <v>127</v>
      </c>
      <c r="E28" s="9" t="s">
        <v>66</v>
      </c>
      <c r="F28" s="9" t="s">
        <v>67</v>
      </c>
      <c r="G28" s="9" t="s">
        <v>68</v>
      </c>
      <c r="H28" s="91" t="s">
        <v>120</v>
      </c>
      <c r="I28" s="91"/>
      <c r="J28" s="91" t="s">
        <v>121</v>
      </c>
      <c r="K28" s="91"/>
      <c r="L28" s="91" t="s">
        <v>122</v>
      </c>
      <c r="M28" s="91"/>
      <c r="N28" s="10" t="s">
        <v>128</v>
      </c>
      <c r="O28" s="92" t="s">
        <v>124</v>
      </c>
      <c r="P28" s="92"/>
      <c r="Q28" s="9" t="s">
        <v>72</v>
      </c>
      <c r="R28" s="54" t="s">
        <v>125</v>
      </c>
      <c r="S28" s="51">
        <v>0.9</v>
      </c>
      <c r="T28" s="53" t="s">
        <v>390</v>
      </c>
    </row>
    <row r="29" spans="1:20" ht="142.5" thickBot="1">
      <c r="A29" s="8" t="s">
        <v>118</v>
      </c>
      <c r="B29" s="90" t="s">
        <v>129</v>
      </c>
      <c r="C29" s="90"/>
      <c r="D29" s="9" t="s">
        <v>130</v>
      </c>
      <c r="E29" s="9" t="s">
        <v>66</v>
      </c>
      <c r="F29" s="9" t="s">
        <v>131</v>
      </c>
      <c r="G29" s="9" t="s">
        <v>132</v>
      </c>
      <c r="H29" s="91" t="s">
        <v>133</v>
      </c>
      <c r="I29" s="91"/>
      <c r="J29" s="91" t="s">
        <v>82</v>
      </c>
      <c r="K29" s="91"/>
      <c r="L29" s="91" t="s">
        <v>134</v>
      </c>
      <c r="M29" s="91"/>
      <c r="N29" s="10" t="s">
        <v>135</v>
      </c>
      <c r="O29" s="92" t="s">
        <v>124</v>
      </c>
      <c r="P29" s="92"/>
      <c r="Q29" s="9" t="s">
        <v>136</v>
      </c>
      <c r="R29" s="54" t="s">
        <v>125</v>
      </c>
      <c r="S29" s="51">
        <v>0.9</v>
      </c>
      <c r="T29" s="53" t="s">
        <v>390</v>
      </c>
    </row>
    <row r="30" spans="1:20" ht="142.5" thickBot="1">
      <c r="A30" s="8" t="s">
        <v>118</v>
      </c>
      <c r="B30" s="90" t="s">
        <v>137</v>
      </c>
      <c r="C30" s="90"/>
      <c r="D30" s="9" t="s">
        <v>74</v>
      </c>
      <c r="E30" s="9" t="s">
        <v>66</v>
      </c>
      <c r="F30" s="9" t="s">
        <v>67</v>
      </c>
      <c r="G30" s="9" t="s">
        <v>68</v>
      </c>
      <c r="H30" s="91" t="s">
        <v>120</v>
      </c>
      <c r="I30" s="91"/>
      <c r="J30" s="91" t="s">
        <v>121</v>
      </c>
      <c r="K30" s="91"/>
      <c r="L30" s="91" t="s">
        <v>122</v>
      </c>
      <c r="M30" s="91"/>
      <c r="N30" s="10" t="s">
        <v>138</v>
      </c>
      <c r="O30" s="92" t="s">
        <v>124</v>
      </c>
      <c r="P30" s="92"/>
      <c r="Q30" s="9" t="s">
        <v>72</v>
      </c>
      <c r="R30" s="54" t="s">
        <v>125</v>
      </c>
      <c r="S30" s="51">
        <v>0.9</v>
      </c>
      <c r="T30" s="53" t="s">
        <v>390</v>
      </c>
    </row>
    <row r="31" spans="1:20" ht="142.5" thickBot="1">
      <c r="A31" s="8" t="s">
        <v>118</v>
      </c>
      <c r="B31" s="90" t="s">
        <v>139</v>
      </c>
      <c r="C31" s="90"/>
      <c r="D31" s="9" t="s">
        <v>75</v>
      </c>
      <c r="E31" s="9" t="s">
        <v>66</v>
      </c>
      <c r="F31" s="9" t="s">
        <v>67</v>
      </c>
      <c r="G31" s="9" t="s">
        <v>68</v>
      </c>
      <c r="H31" s="91" t="s">
        <v>120</v>
      </c>
      <c r="I31" s="91"/>
      <c r="J31" s="91" t="s">
        <v>121</v>
      </c>
      <c r="K31" s="91"/>
      <c r="L31" s="91" t="s">
        <v>122</v>
      </c>
      <c r="M31" s="91"/>
      <c r="N31" s="10" t="s">
        <v>140</v>
      </c>
      <c r="O31" s="92" t="s">
        <v>124</v>
      </c>
      <c r="P31" s="92"/>
      <c r="Q31" s="9" t="s">
        <v>72</v>
      </c>
      <c r="R31" s="54" t="s">
        <v>125</v>
      </c>
      <c r="S31" s="51">
        <v>0.9</v>
      </c>
      <c r="T31" s="53" t="s">
        <v>390</v>
      </c>
    </row>
    <row r="32" spans="1:20" ht="142.5" thickBot="1">
      <c r="A32" s="8" t="s">
        <v>118</v>
      </c>
      <c r="B32" s="90" t="s">
        <v>141</v>
      </c>
      <c r="C32" s="90"/>
      <c r="D32" s="9" t="s">
        <v>76</v>
      </c>
      <c r="E32" s="9" t="s">
        <v>66</v>
      </c>
      <c r="F32" s="9" t="s">
        <v>67</v>
      </c>
      <c r="G32" s="9" t="s">
        <v>68</v>
      </c>
      <c r="H32" s="91" t="s">
        <v>120</v>
      </c>
      <c r="I32" s="91"/>
      <c r="J32" s="91" t="s">
        <v>121</v>
      </c>
      <c r="K32" s="91"/>
      <c r="L32" s="91" t="s">
        <v>122</v>
      </c>
      <c r="M32" s="91"/>
      <c r="N32" s="10" t="s">
        <v>142</v>
      </c>
      <c r="O32" s="92" t="s">
        <v>124</v>
      </c>
      <c r="P32" s="92"/>
      <c r="Q32" s="9" t="s">
        <v>72</v>
      </c>
      <c r="R32" s="54" t="s">
        <v>125</v>
      </c>
      <c r="S32" s="51">
        <v>0.9</v>
      </c>
      <c r="T32" s="53" t="s">
        <v>390</v>
      </c>
    </row>
    <row r="33" spans="1:20" ht="142.5" thickBot="1">
      <c r="A33" s="8" t="s">
        <v>118</v>
      </c>
      <c r="B33" s="90" t="s">
        <v>143</v>
      </c>
      <c r="C33" s="90"/>
      <c r="D33" s="9" t="s">
        <v>77</v>
      </c>
      <c r="E33" s="9" t="s">
        <v>66</v>
      </c>
      <c r="F33" s="9" t="s">
        <v>67</v>
      </c>
      <c r="G33" s="9" t="s">
        <v>68</v>
      </c>
      <c r="H33" s="91" t="s">
        <v>120</v>
      </c>
      <c r="I33" s="91"/>
      <c r="J33" s="91" t="s">
        <v>121</v>
      </c>
      <c r="K33" s="91"/>
      <c r="L33" s="91" t="s">
        <v>122</v>
      </c>
      <c r="M33" s="91"/>
      <c r="N33" s="10" t="s">
        <v>144</v>
      </c>
      <c r="O33" s="92" t="s">
        <v>124</v>
      </c>
      <c r="P33" s="92"/>
      <c r="Q33" s="9" t="s">
        <v>145</v>
      </c>
      <c r="R33" s="54" t="s">
        <v>125</v>
      </c>
      <c r="S33" s="51">
        <v>0.9</v>
      </c>
      <c r="T33" s="53" t="s">
        <v>390</v>
      </c>
    </row>
    <row r="34" spans="1:20" ht="142.5" thickBot="1">
      <c r="A34" s="8" t="s">
        <v>118</v>
      </c>
      <c r="B34" s="90" t="s">
        <v>146</v>
      </c>
      <c r="C34" s="90"/>
      <c r="D34" s="9" t="s">
        <v>78</v>
      </c>
      <c r="E34" s="9" t="s">
        <v>66</v>
      </c>
      <c r="F34" s="9" t="s">
        <v>79</v>
      </c>
      <c r="G34" s="9" t="s">
        <v>147</v>
      </c>
      <c r="H34" s="91" t="s">
        <v>81</v>
      </c>
      <c r="I34" s="91"/>
      <c r="J34" s="91" t="s">
        <v>82</v>
      </c>
      <c r="K34" s="91"/>
      <c r="L34" s="91" t="s">
        <v>148</v>
      </c>
      <c r="M34" s="91"/>
      <c r="N34" s="10" t="s">
        <v>149</v>
      </c>
      <c r="O34" s="92" t="s">
        <v>124</v>
      </c>
      <c r="P34" s="92"/>
      <c r="Q34" s="9" t="s">
        <v>72</v>
      </c>
      <c r="R34" s="54" t="s">
        <v>125</v>
      </c>
      <c r="S34" s="51">
        <v>0.9</v>
      </c>
      <c r="T34" s="53" t="s">
        <v>390</v>
      </c>
    </row>
    <row r="35" spans="1:20" ht="142.5" thickBot="1">
      <c r="A35" s="8" t="s">
        <v>118</v>
      </c>
      <c r="B35" s="90" t="s">
        <v>150</v>
      </c>
      <c r="C35" s="90"/>
      <c r="D35" s="9" t="s">
        <v>84</v>
      </c>
      <c r="E35" s="9" t="s">
        <v>66</v>
      </c>
      <c r="F35" s="9" t="s">
        <v>67</v>
      </c>
      <c r="G35" s="9" t="s">
        <v>68</v>
      </c>
      <c r="H35" s="91" t="s">
        <v>120</v>
      </c>
      <c r="I35" s="91"/>
      <c r="J35" s="91" t="s">
        <v>121</v>
      </c>
      <c r="K35" s="91"/>
      <c r="L35" s="91" t="s">
        <v>122</v>
      </c>
      <c r="M35" s="91"/>
      <c r="N35" s="10" t="s">
        <v>142</v>
      </c>
      <c r="O35" s="92" t="s">
        <v>124</v>
      </c>
      <c r="P35" s="92"/>
      <c r="Q35" s="9" t="s">
        <v>72</v>
      </c>
      <c r="R35" s="54" t="s">
        <v>125</v>
      </c>
      <c r="S35" s="51">
        <v>0.9</v>
      </c>
      <c r="T35" s="53" t="s">
        <v>390</v>
      </c>
    </row>
    <row r="36" spans="1:20" ht="142.5" thickBot="1">
      <c r="A36" s="8" t="s">
        <v>118</v>
      </c>
      <c r="B36" s="90" t="s">
        <v>151</v>
      </c>
      <c r="C36" s="90"/>
      <c r="D36" s="9" t="s">
        <v>85</v>
      </c>
      <c r="E36" s="9" t="s">
        <v>66</v>
      </c>
      <c r="F36" s="9" t="s">
        <v>67</v>
      </c>
      <c r="G36" s="9" t="s">
        <v>68</v>
      </c>
      <c r="H36" s="91" t="s">
        <v>120</v>
      </c>
      <c r="I36" s="91"/>
      <c r="J36" s="91" t="s">
        <v>121</v>
      </c>
      <c r="K36" s="91"/>
      <c r="L36" s="91" t="s">
        <v>122</v>
      </c>
      <c r="M36" s="91"/>
      <c r="N36" s="10" t="s">
        <v>142</v>
      </c>
      <c r="O36" s="92" t="s">
        <v>124</v>
      </c>
      <c r="P36" s="92"/>
      <c r="Q36" s="9" t="s">
        <v>72</v>
      </c>
      <c r="R36" s="54" t="s">
        <v>125</v>
      </c>
      <c r="S36" s="51">
        <v>0.9</v>
      </c>
      <c r="T36" s="53" t="s">
        <v>390</v>
      </c>
    </row>
    <row r="37" spans="1:20" ht="142.5" thickBot="1">
      <c r="A37" s="8" t="s">
        <v>118</v>
      </c>
      <c r="B37" s="90" t="s">
        <v>152</v>
      </c>
      <c r="C37" s="90"/>
      <c r="D37" s="9" t="s">
        <v>86</v>
      </c>
      <c r="E37" s="9" t="s">
        <v>66</v>
      </c>
      <c r="F37" s="9" t="s">
        <v>67</v>
      </c>
      <c r="G37" s="9" t="s">
        <v>68</v>
      </c>
      <c r="H37" s="91" t="s">
        <v>120</v>
      </c>
      <c r="I37" s="91"/>
      <c r="J37" s="91" t="s">
        <v>121</v>
      </c>
      <c r="K37" s="91"/>
      <c r="L37" s="91" t="s">
        <v>122</v>
      </c>
      <c r="M37" s="91"/>
      <c r="N37" s="10" t="s">
        <v>142</v>
      </c>
      <c r="O37" s="92" t="s">
        <v>124</v>
      </c>
      <c r="P37" s="92"/>
      <c r="Q37" s="9" t="s">
        <v>72</v>
      </c>
      <c r="R37" s="54" t="s">
        <v>125</v>
      </c>
      <c r="S37" s="51">
        <v>0.9</v>
      </c>
      <c r="T37" s="53" t="s">
        <v>390</v>
      </c>
    </row>
    <row r="38" spans="1:20" ht="409.6" thickBot="1">
      <c r="A38" s="8" t="s">
        <v>118</v>
      </c>
      <c r="B38" s="91" t="s">
        <v>153</v>
      </c>
      <c r="C38" s="91"/>
      <c r="D38" s="9" t="s">
        <v>154</v>
      </c>
      <c r="E38" s="9" t="s">
        <v>66</v>
      </c>
      <c r="F38" s="9" t="s">
        <v>155</v>
      </c>
      <c r="G38" s="9" t="s">
        <v>156</v>
      </c>
      <c r="H38" s="91" t="s">
        <v>157</v>
      </c>
      <c r="I38" s="91"/>
      <c r="J38" s="91" t="s">
        <v>82</v>
      </c>
      <c r="K38" s="91"/>
      <c r="L38" s="91" t="s">
        <v>134</v>
      </c>
      <c r="M38" s="91"/>
      <c r="N38" s="10" t="s">
        <v>135</v>
      </c>
      <c r="O38" s="92" t="s">
        <v>124</v>
      </c>
      <c r="P38" s="92"/>
      <c r="Q38" s="9" t="s">
        <v>158</v>
      </c>
      <c r="R38" s="54" t="s">
        <v>125</v>
      </c>
      <c r="S38" s="52"/>
      <c r="T38" s="52"/>
    </row>
    <row r="39" spans="1:20" ht="142.5" thickBot="1">
      <c r="A39" s="8" t="s">
        <v>118</v>
      </c>
      <c r="B39" s="90" t="s">
        <v>159</v>
      </c>
      <c r="C39" s="90"/>
      <c r="D39" s="9" t="s">
        <v>87</v>
      </c>
      <c r="E39" s="9" t="s">
        <v>66</v>
      </c>
      <c r="F39" s="9" t="s">
        <v>67</v>
      </c>
      <c r="G39" s="9" t="s">
        <v>68</v>
      </c>
      <c r="H39" s="91" t="s">
        <v>120</v>
      </c>
      <c r="I39" s="91"/>
      <c r="J39" s="91" t="s">
        <v>121</v>
      </c>
      <c r="K39" s="91"/>
      <c r="L39" s="91" t="s">
        <v>122</v>
      </c>
      <c r="M39" s="91"/>
      <c r="N39" s="10" t="s">
        <v>142</v>
      </c>
      <c r="O39" s="92" t="s">
        <v>124</v>
      </c>
      <c r="P39" s="92"/>
      <c r="Q39" s="9" t="s">
        <v>72</v>
      </c>
      <c r="R39" s="54" t="s">
        <v>125</v>
      </c>
      <c r="S39" s="51">
        <v>0.9</v>
      </c>
      <c r="T39" s="53" t="s">
        <v>390</v>
      </c>
    </row>
    <row r="40" spans="1:20" ht="243" thickBot="1">
      <c r="A40" s="8" t="s">
        <v>118</v>
      </c>
      <c r="B40" s="90" t="s">
        <v>160</v>
      </c>
      <c r="C40" s="90"/>
      <c r="D40" s="9" t="s">
        <v>88</v>
      </c>
      <c r="E40" s="9" t="s">
        <v>66</v>
      </c>
      <c r="F40" s="9" t="s">
        <v>67</v>
      </c>
      <c r="G40" s="9" t="s">
        <v>68</v>
      </c>
      <c r="H40" s="91" t="s">
        <v>120</v>
      </c>
      <c r="I40" s="91"/>
      <c r="J40" s="91" t="s">
        <v>121</v>
      </c>
      <c r="K40" s="91"/>
      <c r="L40" s="91" t="s">
        <v>122</v>
      </c>
      <c r="M40" s="91"/>
      <c r="N40" s="10" t="s">
        <v>142</v>
      </c>
      <c r="O40" s="92" t="s">
        <v>124</v>
      </c>
      <c r="P40" s="92"/>
      <c r="Q40" s="9" t="s">
        <v>72</v>
      </c>
      <c r="R40" s="54" t="s">
        <v>125</v>
      </c>
      <c r="S40" s="51">
        <v>0.9</v>
      </c>
      <c r="T40" s="53" t="s">
        <v>390</v>
      </c>
    </row>
    <row r="41" spans="1:20" ht="142.5" thickBot="1">
      <c r="A41" s="8" t="s">
        <v>118</v>
      </c>
      <c r="B41" s="90" t="s">
        <v>161</v>
      </c>
      <c r="C41" s="90"/>
      <c r="D41" s="9" t="s">
        <v>89</v>
      </c>
      <c r="E41" s="9" t="s">
        <v>66</v>
      </c>
      <c r="F41" s="9" t="s">
        <v>67</v>
      </c>
      <c r="G41" s="9" t="s">
        <v>68</v>
      </c>
      <c r="H41" s="91" t="s">
        <v>120</v>
      </c>
      <c r="I41" s="91"/>
      <c r="J41" s="91" t="s">
        <v>121</v>
      </c>
      <c r="K41" s="91"/>
      <c r="L41" s="91" t="s">
        <v>122</v>
      </c>
      <c r="M41" s="91"/>
      <c r="N41" s="10" t="s">
        <v>142</v>
      </c>
      <c r="O41" s="92" t="s">
        <v>124</v>
      </c>
      <c r="P41" s="92"/>
      <c r="Q41" s="9" t="s">
        <v>72</v>
      </c>
      <c r="R41" s="54" t="s">
        <v>125</v>
      </c>
      <c r="S41" s="51">
        <v>0.9</v>
      </c>
      <c r="T41" s="53" t="s">
        <v>390</v>
      </c>
    </row>
    <row r="42" spans="1:20" ht="142.5" thickBot="1">
      <c r="A42" s="8" t="s">
        <v>118</v>
      </c>
      <c r="B42" s="90" t="s">
        <v>162</v>
      </c>
      <c r="C42" s="90"/>
      <c r="D42" s="9" t="s">
        <v>90</v>
      </c>
      <c r="E42" s="9" t="s">
        <v>66</v>
      </c>
      <c r="F42" s="9" t="s">
        <v>67</v>
      </c>
      <c r="G42" s="9" t="s">
        <v>68</v>
      </c>
      <c r="H42" s="91" t="s">
        <v>120</v>
      </c>
      <c r="I42" s="91"/>
      <c r="J42" s="91" t="s">
        <v>121</v>
      </c>
      <c r="K42" s="91"/>
      <c r="L42" s="91" t="s">
        <v>122</v>
      </c>
      <c r="M42" s="91"/>
      <c r="N42" s="10" t="s">
        <v>142</v>
      </c>
      <c r="O42" s="92" t="s">
        <v>124</v>
      </c>
      <c r="P42" s="92"/>
      <c r="Q42" s="9" t="s">
        <v>72</v>
      </c>
      <c r="R42" s="54" t="s">
        <v>125</v>
      </c>
      <c r="S42" s="51">
        <v>0.9</v>
      </c>
      <c r="T42" s="53" t="s">
        <v>390</v>
      </c>
    </row>
    <row r="43" spans="1:20" ht="142.5" thickBot="1">
      <c r="A43" s="8" t="s">
        <v>118</v>
      </c>
      <c r="B43" s="90" t="s">
        <v>163</v>
      </c>
      <c r="C43" s="90"/>
      <c r="D43" s="9" t="s">
        <v>91</v>
      </c>
      <c r="E43" s="9" t="s">
        <v>66</v>
      </c>
      <c r="F43" s="9" t="s">
        <v>67</v>
      </c>
      <c r="G43" s="9" t="s">
        <v>68</v>
      </c>
      <c r="H43" s="91" t="s">
        <v>120</v>
      </c>
      <c r="I43" s="91"/>
      <c r="J43" s="91" t="s">
        <v>121</v>
      </c>
      <c r="K43" s="91"/>
      <c r="L43" s="91" t="s">
        <v>122</v>
      </c>
      <c r="M43" s="91"/>
      <c r="N43" s="10" t="s">
        <v>142</v>
      </c>
      <c r="O43" s="92" t="s">
        <v>124</v>
      </c>
      <c r="P43" s="92"/>
      <c r="Q43" s="9" t="s">
        <v>72</v>
      </c>
      <c r="R43" s="54" t="s">
        <v>125</v>
      </c>
      <c r="S43" s="51">
        <v>0.9</v>
      </c>
      <c r="T43" s="53" t="s">
        <v>390</v>
      </c>
    </row>
    <row r="44" spans="1:20" ht="204.75" thickBot="1">
      <c r="A44" s="8" t="s">
        <v>118</v>
      </c>
      <c r="B44" s="90" t="s">
        <v>164</v>
      </c>
      <c r="C44" s="90"/>
      <c r="D44" s="9" t="s">
        <v>165</v>
      </c>
      <c r="E44" s="9" t="s">
        <v>66</v>
      </c>
      <c r="F44" s="9" t="s">
        <v>166</v>
      </c>
      <c r="G44" s="9" t="s">
        <v>167</v>
      </c>
      <c r="H44" s="91" t="s">
        <v>168</v>
      </c>
      <c r="I44" s="91"/>
      <c r="J44" s="91" t="s">
        <v>82</v>
      </c>
      <c r="K44" s="91"/>
      <c r="L44" s="91" t="s">
        <v>134</v>
      </c>
      <c r="M44" s="91"/>
      <c r="N44" s="10" t="s">
        <v>135</v>
      </c>
      <c r="O44" s="92" t="s">
        <v>124</v>
      </c>
      <c r="P44" s="92"/>
      <c r="Q44" s="9" t="s">
        <v>169</v>
      </c>
      <c r="R44" s="54" t="s">
        <v>125</v>
      </c>
      <c r="S44" s="51">
        <v>0.9</v>
      </c>
      <c r="T44" s="53" t="s">
        <v>390</v>
      </c>
    </row>
    <row r="45" spans="1:20" ht="142.5" thickBot="1">
      <c r="A45" s="8" t="s">
        <v>118</v>
      </c>
      <c r="B45" s="90" t="s">
        <v>170</v>
      </c>
      <c r="C45" s="90"/>
      <c r="D45" s="9" t="s">
        <v>92</v>
      </c>
      <c r="E45" s="9" t="s">
        <v>66</v>
      </c>
      <c r="F45" s="9" t="s">
        <v>67</v>
      </c>
      <c r="G45" s="9" t="s">
        <v>68</v>
      </c>
      <c r="H45" s="91" t="s">
        <v>120</v>
      </c>
      <c r="I45" s="91"/>
      <c r="J45" s="91" t="s">
        <v>121</v>
      </c>
      <c r="K45" s="91"/>
      <c r="L45" s="91" t="s">
        <v>122</v>
      </c>
      <c r="M45" s="91"/>
      <c r="N45" s="10" t="s">
        <v>142</v>
      </c>
      <c r="O45" s="92" t="s">
        <v>124</v>
      </c>
      <c r="P45" s="92"/>
      <c r="Q45" s="9" t="s">
        <v>72</v>
      </c>
      <c r="R45" s="54" t="s">
        <v>125</v>
      </c>
      <c r="S45" s="51">
        <v>0.9</v>
      </c>
      <c r="T45" s="53" t="s">
        <v>390</v>
      </c>
    </row>
    <row r="46" spans="1:20" ht="142.5" thickBot="1">
      <c r="A46" s="8" t="s">
        <v>118</v>
      </c>
      <c r="B46" s="90" t="s">
        <v>171</v>
      </c>
      <c r="C46" s="90"/>
      <c r="D46" s="9" t="s">
        <v>93</v>
      </c>
      <c r="E46" s="9" t="s">
        <v>66</v>
      </c>
      <c r="F46" s="9" t="s">
        <v>67</v>
      </c>
      <c r="G46" s="9" t="s">
        <v>68</v>
      </c>
      <c r="H46" s="91" t="s">
        <v>120</v>
      </c>
      <c r="I46" s="91"/>
      <c r="J46" s="91" t="s">
        <v>121</v>
      </c>
      <c r="K46" s="91"/>
      <c r="L46" s="91" t="s">
        <v>122</v>
      </c>
      <c r="M46" s="91"/>
      <c r="N46" s="10" t="s">
        <v>142</v>
      </c>
      <c r="O46" s="92" t="s">
        <v>124</v>
      </c>
      <c r="P46" s="92"/>
      <c r="Q46" s="9" t="s">
        <v>72</v>
      </c>
      <c r="R46" s="54" t="s">
        <v>125</v>
      </c>
      <c r="S46" s="51">
        <v>0.9</v>
      </c>
      <c r="T46" s="53" t="s">
        <v>390</v>
      </c>
    </row>
    <row r="47" spans="1:20" ht="230.25" thickBot="1">
      <c r="A47" s="8" t="s">
        <v>118</v>
      </c>
      <c r="B47" s="91" t="s">
        <v>172</v>
      </c>
      <c r="C47" s="91"/>
      <c r="D47" s="9" t="s">
        <v>173</v>
      </c>
      <c r="E47" s="9" t="s">
        <v>66</v>
      </c>
      <c r="F47" s="9" t="s">
        <v>174</v>
      </c>
      <c r="G47" s="9" t="s">
        <v>156</v>
      </c>
      <c r="H47" s="91" t="s">
        <v>168</v>
      </c>
      <c r="I47" s="91"/>
      <c r="J47" s="91" t="s">
        <v>82</v>
      </c>
      <c r="K47" s="91"/>
      <c r="L47" s="91" t="s">
        <v>134</v>
      </c>
      <c r="M47" s="91"/>
      <c r="N47" s="10" t="s">
        <v>135</v>
      </c>
      <c r="O47" s="92" t="s">
        <v>124</v>
      </c>
      <c r="P47" s="92"/>
      <c r="Q47" s="9" t="s">
        <v>175</v>
      </c>
      <c r="R47" s="54" t="s">
        <v>125</v>
      </c>
      <c r="S47" s="52"/>
      <c r="T47" s="52"/>
    </row>
    <row r="48" spans="1:20" ht="332.25" thickBot="1">
      <c r="A48" s="8" t="s">
        <v>118</v>
      </c>
      <c r="B48" s="91" t="s">
        <v>176</v>
      </c>
      <c r="C48" s="91"/>
      <c r="D48" s="9" t="s">
        <v>177</v>
      </c>
      <c r="E48" s="9" t="s">
        <v>66</v>
      </c>
      <c r="F48" s="9" t="s">
        <v>178</v>
      </c>
      <c r="G48" s="9" t="s">
        <v>179</v>
      </c>
      <c r="H48" s="91" t="s">
        <v>168</v>
      </c>
      <c r="I48" s="91"/>
      <c r="J48" s="91" t="s">
        <v>82</v>
      </c>
      <c r="K48" s="91"/>
      <c r="L48" s="91" t="s">
        <v>134</v>
      </c>
      <c r="M48" s="91"/>
      <c r="N48" s="10" t="s">
        <v>135</v>
      </c>
      <c r="O48" s="92" t="s">
        <v>124</v>
      </c>
      <c r="P48" s="92"/>
      <c r="Q48" s="9" t="s">
        <v>175</v>
      </c>
      <c r="R48" s="54" t="s">
        <v>125</v>
      </c>
      <c r="S48" s="52"/>
      <c r="T48" s="52"/>
    </row>
    <row r="49" spans="1:20" ht="217.5" thickBot="1">
      <c r="A49" s="8" t="s">
        <v>118</v>
      </c>
      <c r="B49" s="91" t="s">
        <v>180</v>
      </c>
      <c r="C49" s="91"/>
      <c r="D49" s="9" t="s">
        <v>181</v>
      </c>
      <c r="E49" s="9" t="s">
        <v>66</v>
      </c>
      <c r="F49" s="9" t="s">
        <v>182</v>
      </c>
      <c r="G49" s="9" t="s">
        <v>156</v>
      </c>
      <c r="H49" s="91" t="s">
        <v>168</v>
      </c>
      <c r="I49" s="91"/>
      <c r="J49" s="91" t="s">
        <v>82</v>
      </c>
      <c r="K49" s="91"/>
      <c r="L49" s="91" t="s">
        <v>134</v>
      </c>
      <c r="M49" s="91"/>
      <c r="N49" s="10" t="s">
        <v>135</v>
      </c>
      <c r="O49" s="92" t="s">
        <v>124</v>
      </c>
      <c r="P49" s="92"/>
      <c r="Q49" s="9" t="s">
        <v>175</v>
      </c>
      <c r="R49" s="54" t="s">
        <v>125</v>
      </c>
      <c r="S49" s="52"/>
      <c r="T49" s="52"/>
    </row>
    <row r="50" spans="1:20" ht="408.75" thickBot="1">
      <c r="A50" s="8" t="s">
        <v>118</v>
      </c>
      <c r="B50" s="91" t="s">
        <v>183</v>
      </c>
      <c r="C50" s="91"/>
      <c r="D50" s="9" t="s">
        <v>184</v>
      </c>
      <c r="E50" s="9" t="s">
        <v>66</v>
      </c>
      <c r="F50" s="9" t="s">
        <v>185</v>
      </c>
      <c r="G50" s="9" t="s">
        <v>186</v>
      </c>
      <c r="H50" s="91" t="s">
        <v>168</v>
      </c>
      <c r="I50" s="91"/>
      <c r="J50" s="91" t="s">
        <v>82</v>
      </c>
      <c r="K50" s="91"/>
      <c r="L50" s="91" t="s">
        <v>134</v>
      </c>
      <c r="M50" s="91"/>
      <c r="N50" s="10" t="s">
        <v>135</v>
      </c>
      <c r="O50" s="92" t="s">
        <v>124</v>
      </c>
      <c r="P50" s="92"/>
      <c r="Q50" s="9" t="s">
        <v>175</v>
      </c>
      <c r="R50" s="54" t="s">
        <v>125</v>
      </c>
      <c r="S50" s="52"/>
      <c r="T50" s="52"/>
    </row>
    <row r="51" spans="1:20" ht="409.6" thickBot="1">
      <c r="A51" s="8" t="s">
        <v>118</v>
      </c>
      <c r="B51" s="91" t="s">
        <v>187</v>
      </c>
      <c r="C51" s="91"/>
      <c r="D51" s="9" t="s">
        <v>188</v>
      </c>
      <c r="E51" s="9" t="s">
        <v>66</v>
      </c>
      <c r="F51" s="9" t="s">
        <v>189</v>
      </c>
      <c r="G51" s="9" t="s">
        <v>156</v>
      </c>
      <c r="H51" s="91" t="s">
        <v>168</v>
      </c>
      <c r="I51" s="91"/>
      <c r="J51" s="91" t="s">
        <v>82</v>
      </c>
      <c r="K51" s="91"/>
      <c r="L51" s="91" t="s">
        <v>134</v>
      </c>
      <c r="M51" s="91"/>
      <c r="N51" s="10" t="s">
        <v>135</v>
      </c>
      <c r="O51" s="92" t="s">
        <v>124</v>
      </c>
      <c r="P51" s="92"/>
      <c r="Q51" s="9" t="s">
        <v>175</v>
      </c>
      <c r="R51" s="54" t="s">
        <v>125</v>
      </c>
      <c r="S51" s="52"/>
      <c r="T51" s="52"/>
    </row>
    <row r="52" spans="1:20" ht="409.6" thickBot="1">
      <c r="A52" s="8" t="s">
        <v>118</v>
      </c>
      <c r="B52" s="91" t="s">
        <v>190</v>
      </c>
      <c r="C52" s="91"/>
      <c r="D52" s="9" t="s">
        <v>191</v>
      </c>
      <c r="E52" s="9" t="s">
        <v>66</v>
      </c>
      <c r="F52" s="9" t="s">
        <v>192</v>
      </c>
      <c r="G52" s="9" t="s">
        <v>156</v>
      </c>
      <c r="H52" s="91" t="s">
        <v>157</v>
      </c>
      <c r="I52" s="91"/>
      <c r="J52" s="91" t="s">
        <v>82</v>
      </c>
      <c r="K52" s="91"/>
      <c r="L52" s="91" t="s">
        <v>134</v>
      </c>
      <c r="M52" s="91"/>
      <c r="N52" s="10" t="s">
        <v>135</v>
      </c>
      <c r="O52" s="92" t="s">
        <v>124</v>
      </c>
      <c r="P52" s="92"/>
      <c r="Q52" s="9" t="s">
        <v>175</v>
      </c>
      <c r="R52" s="54" t="s">
        <v>125</v>
      </c>
      <c r="S52" s="52"/>
      <c r="T52" s="52"/>
    </row>
    <row r="53" spans="1:20" ht="217.5" thickBot="1">
      <c r="A53" s="8" t="s">
        <v>118</v>
      </c>
      <c r="B53" s="91" t="s">
        <v>193</v>
      </c>
      <c r="C53" s="91"/>
      <c r="D53" s="9" t="s">
        <v>194</v>
      </c>
      <c r="E53" s="9" t="s">
        <v>66</v>
      </c>
      <c r="F53" s="9" t="s">
        <v>195</v>
      </c>
      <c r="G53" s="9" t="s">
        <v>156</v>
      </c>
      <c r="H53" s="91" t="s">
        <v>157</v>
      </c>
      <c r="I53" s="91"/>
      <c r="J53" s="91" t="s">
        <v>82</v>
      </c>
      <c r="K53" s="91"/>
      <c r="L53" s="91" t="s">
        <v>134</v>
      </c>
      <c r="M53" s="91"/>
      <c r="N53" s="10" t="s">
        <v>135</v>
      </c>
      <c r="O53" s="92" t="s">
        <v>124</v>
      </c>
      <c r="P53" s="92"/>
      <c r="Q53" s="9" t="s">
        <v>196</v>
      </c>
      <c r="R53" s="54" t="s">
        <v>125</v>
      </c>
      <c r="S53" s="52"/>
      <c r="T53" s="52"/>
    </row>
    <row r="54" spans="1:20" ht="243" thickBot="1">
      <c r="A54" s="8" t="s">
        <v>118</v>
      </c>
      <c r="B54" s="90" t="s">
        <v>197</v>
      </c>
      <c r="C54" s="90"/>
      <c r="D54" s="9" t="s">
        <v>94</v>
      </c>
      <c r="E54" s="9" t="s">
        <v>66</v>
      </c>
      <c r="F54" s="9" t="s">
        <v>95</v>
      </c>
      <c r="G54" s="9" t="s">
        <v>96</v>
      </c>
      <c r="H54" s="91" t="s">
        <v>97</v>
      </c>
      <c r="I54" s="91"/>
      <c r="J54" s="91" t="s">
        <v>82</v>
      </c>
      <c r="K54" s="91"/>
      <c r="L54" s="91" t="s">
        <v>148</v>
      </c>
      <c r="M54" s="91"/>
      <c r="N54" s="10" t="s">
        <v>144</v>
      </c>
      <c r="O54" s="92" t="s">
        <v>198</v>
      </c>
      <c r="P54" s="92"/>
      <c r="Q54" s="9" t="s">
        <v>100</v>
      </c>
      <c r="R54" s="54" t="s">
        <v>125</v>
      </c>
      <c r="S54" s="52"/>
      <c r="T54" s="52"/>
    </row>
    <row r="55" spans="1:20" ht="243" thickBot="1">
      <c r="A55" s="8" t="s">
        <v>118</v>
      </c>
      <c r="B55" s="90" t="s">
        <v>197</v>
      </c>
      <c r="C55" s="90"/>
      <c r="D55" s="9" t="s">
        <v>94</v>
      </c>
      <c r="E55" s="9" t="s">
        <v>66</v>
      </c>
      <c r="F55" s="9" t="s">
        <v>94</v>
      </c>
      <c r="G55" s="9" t="s">
        <v>96</v>
      </c>
      <c r="H55" s="91" t="s">
        <v>97</v>
      </c>
      <c r="I55" s="91"/>
      <c r="J55" s="91" t="s">
        <v>82</v>
      </c>
      <c r="K55" s="91"/>
      <c r="L55" s="91" t="s">
        <v>199</v>
      </c>
      <c r="M55" s="91"/>
      <c r="N55" s="10" t="s">
        <v>144</v>
      </c>
      <c r="O55" s="92" t="s">
        <v>200</v>
      </c>
      <c r="P55" s="92"/>
      <c r="Q55" s="9" t="s">
        <v>100</v>
      </c>
      <c r="R55" s="54" t="s">
        <v>125</v>
      </c>
      <c r="S55" s="52"/>
      <c r="T55" s="52"/>
    </row>
    <row r="56" spans="1:20" ht="357.75" thickBot="1">
      <c r="A56" s="8" t="s">
        <v>118</v>
      </c>
      <c r="B56" s="91" t="s">
        <v>201</v>
      </c>
      <c r="C56" s="91"/>
      <c r="D56" s="9" t="s">
        <v>202</v>
      </c>
      <c r="E56" s="9" t="s">
        <v>66</v>
      </c>
      <c r="F56" s="9" t="s">
        <v>203</v>
      </c>
      <c r="G56" s="9" t="s">
        <v>204</v>
      </c>
      <c r="H56" s="91" t="s">
        <v>168</v>
      </c>
      <c r="I56" s="91"/>
      <c r="J56" s="91" t="s">
        <v>82</v>
      </c>
      <c r="K56" s="91"/>
      <c r="L56" s="91" t="s">
        <v>134</v>
      </c>
      <c r="M56" s="91"/>
      <c r="N56" s="10" t="s">
        <v>135</v>
      </c>
      <c r="O56" s="92" t="s">
        <v>124</v>
      </c>
      <c r="P56" s="92"/>
      <c r="Q56" s="9" t="s">
        <v>205</v>
      </c>
      <c r="R56" s="54" t="s">
        <v>125</v>
      </c>
      <c r="S56" s="52"/>
      <c r="T56" s="52"/>
    </row>
    <row r="57" spans="1:20" ht="319.5" thickBot="1">
      <c r="A57" s="8" t="s">
        <v>118</v>
      </c>
      <c r="B57" s="91" t="s">
        <v>206</v>
      </c>
      <c r="C57" s="91"/>
      <c r="D57" s="9" t="s">
        <v>207</v>
      </c>
      <c r="E57" s="9" t="s">
        <v>66</v>
      </c>
      <c r="F57" s="9" t="s">
        <v>208</v>
      </c>
      <c r="G57" s="9" t="s">
        <v>209</v>
      </c>
      <c r="H57" s="91" t="s">
        <v>168</v>
      </c>
      <c r="I57" s="91"/>
      <c r="J57" s="91" t="s">
        <v>82</v>
      </c>
      <c r="K57" s="91"/>
      <c r="L57" s="91" t="s">
        <v>134</v>
      </c>
      <c r="M57" s="91"/>
      <c r="N57" s="10" t="s">
        <v>135</v>
      </c>
      <c r="O57" s="92" t="s">
        <v>124</v>
      </c>
      <c r="P57" s="92"/>
      <c r="Q57" s="9" t="s">
        <v>175</v>
      </c>
      <c r="R57" s="54" t="s">
        <v>125</v>
      </c>
      <c r="S57" s="52"/>
      <c r="T57" s="52"/>
    </row>
    <row r="58" spans="1:20" ht="243" thickBot="1">
      <c r="A58" s="8" t="s">
        <v>118</v>
      </c>
      <c r="B58" s="91" t="s">
        <v>210</v>
      </c>
      <c r="C58" s="91"/>
      <c r="D58" s="9" t="s">
        <v>211</v>
      </c>
      <c r="E58" s="9" t="s">
        <v>66</v>
      </c>
      <c r="F58" s="9" t="s">
        <v>212</v>
      </c>
      <c r="G58" s="9" t="s">
        <v>213</v>
      </c>
      <c r="H58" s="91" t="s">
        <v>168</v>
      </c>
      <c r="I58" s="91"/>
      <c r="J58" s="91" t="s">
        <v>82</v>
      </c>
      <c r="K58" s="91"/>
      <c r="L58" s="91" t="s">
        <v>134</v>
      </c>
      <c r="M58" s="91"/>
      <c r="N58" s="10" t="s">
        <v>135</v>
      </c>
      <c r="O58" s="92" t="s">
        <v>124</v>
      </c>
      <c r="P58" s="92"/>
      <c r="Q58" s="9" t="s">
        <v>214</v>
      </c>
      <c r="R58" s="54" t="s">
        <v>125</v>
      </c>
      <c r="S58" s="52"/>
      <c r="T58" s="52"/>
    </row>
    <row r="59" spans="1:20" ht="255.75" thickBot="1">
      <c r="A59" s="8" t="s">
        <v>118</v>
      </c>
      <c r="B59" s="90" t="s">
        <v>215</v>
      </c>
      <c r="C59" s="90"/>
      <c r="D59" s="9" t="s">
        <v>101</v>
      </c>
      <c r="E59" s="9" t="s">
        <v>66</v>
      </c>
      <c r="F59" s="9" t="s">
        <v>102</v>
      </c>
      <c r="G59" s="9" t="s">
        <v>103</v>
      </c>
      <c r="H59" s="91" t="s">
        <v>104</v>
      </c>
      <c r="I59" s="91"/>
      <c r="J59" s="91" t="s">
        <v>121</v>
      </c>
      <c r="K59" s="91"/>
      <c r="L59" s="91" t="s">
        <v>122</v>
      </c>
      <c r="M59" s="91"/>
      <c r="N59" s="10" t="s">
        <v>149</v>
      </c>
      <c r="O59" s="92" t="s">
        <v>124</v>
      </c>
      <c r="P59" s="92"/>
      <c r="Q59" s="9" t="s">
        <v>107</v>
      </c>
      <c r="R59" s="54" t="s">
        <v>125</v>
      </c>
      <c r="S59" s="52"/>
      <c r="T59" s="52"/>
    </row>
    <row r="60" spans="1:20" ht="230.25" thickBot="1">
      <c r="A60" s="8" t="s">
        <v>118</v>
      </c>
      <c r="B60" s="90" t="s">
        <v>216</v>
      </c>
      <c r="C60" s="90"/>
      <c r="D60" s="9" t="s">
        <v>217</v>
      </c>
      <c r="E60" s="9" t="s">
        <v>66</v>
      </c>
      <c r="F60" s="9" t="s">
        <v>218</v>
      </c>
      <c r="G60" s="9" t="s">
        <v>219</v>
      </c>
      <c r="H60" s="91" t="s">
        <v>220</v>
      </c>
      <c r="I60" s="91"/>
      <c r="J60" s="91" t="s">
        <v>82</v>
      </c>
      <c r="K60" s="91"/>
      <c r="L60" s="91" t="s">
        <v>134</v>
      </c>
      <c r="M60" s="91"/>
      <c r="N60" s="10" t="s">
        <v>135</v>
      </c>
      <c r="O60" s="92" t="s">
        <v>124</v>
      </c>
      <c r="P60" s="92"/>
      <c r="Q60" s="9" t="s">
        <v>214</v>
      </c>
      <c r="R60" s="54" t="s">
        <v>125</v>
      </c>
      <c r="S60" s="52"/>
      <c r="T60" s="52"/>
    </row>
    <row r="61" spans="1:20" ht="77.25" thickBot="1">
      <c r="A61" s="8" t="s">
        <v>118</v>
      </c>
      <c r="B61" s="90" t="s">
        <v>221</v>
      </c>
      <c r="C61" s="90"/>
      <c r="D61" s="9" t="s">
        <v>108</v>
      </c>
      <c r="E61" s="9" t="s">
        <v>66</v>
      </c>
      <c r="F61" s="9" t="s">
        <v>109</v>
      </c>
      <c r="G61" s="9" t="s">
        <v>147</v>
      </c>
      <c r="H61" s="91" t="s">
        <v>81</v>
      </c>
      <c r="I61" s="91"/>
      <c r="J61" s="91" t="s">
        <v>82</v>
      </c>
      <c r="K61" s="91"/>
      <c r="L61" s="91" t="s">
        <v>148</v>
      </c>
      <c r="M61" s="91"/>
      <c r="N61" s="10" t="s">
        <v>222</v>
      </c>
      <c r="O61" s="92" t="s">
        <v>124</v>
      </c>
      <c r="P61" s="92"/>
      <c r="Q61" s="9" t="s">
        <v>110</v>
      </c>
      <c r="R61" s="54" t="s">
        <v>125</v>
      </c>
      <c r="S61" s="52"/>
      <c r="T61" s="52"/>
    </row>
    <row r="62" spans="1:20" ht="115.5" thickBot="1">
      <c r="A62" s="8" t="s">
        <v>118</v>
      </c>
      <c r="B62" s="90" t="s">
        <v>223</v>
      </c>
      <c r="C62" s="90"/>
      <c r="D62" s="9" t="s">
        <v>111</v>
      </c>
      <c r="E62" s="9" t="s">
        <v>66</v>
      </c>
      <c r="F62" s="9" t="s">
        <v>67</v>
      </c>
      <c r="G62" s="9" t="s">
        <v>68</v>
      </c>
      <c r="H62" s="91" t="s">
        <v>120</v>
      </c>
      <c r="I62" s="91"/>
      <c r="J62" s="91" t="s">
        <v>121</v>
      </c>
      <c r="K62" s="91"/>
      <c r="L62" s="91" t="s">
        <v>122</v>
      </c>
      <c r="M62" s="91"/>
      <c r="N62" s="10" t="s">
        <v>142</v>
      </c>
      <c r="O62" s="92" t="s">
        <v>124</v>
      </c>
      <c r="P62" s="92"/>
      <c r="Q62" s="9" t="s">
        <v>72</v>
      </c>
      <c r="R62" s="54" t="s">
        <v>125</v>
      </c>
      <c r="S62" s="51">
        <v>0.9</v>
      </c>
      <c r="T62" s="52"/>
    </row>
    <row r="63" spans="1:20" ht="115.5" thickBot="1">
      <c r="A63" s="11" t="s">
        <v>118</v>
      </c>
      <c r="B63" s="95" t="s">
        <v>224</v>
      </c>
      <c r="C63" s="95"/>
      <c r="D63" s="12" t="s">
        <v>112</v>
      </c>
      <c r="E63" s="12" t="s">
        <v>66</v>
      </c>
      <c r="F63" s="12" t="s">
        <v>67</v>
      </c>
      <c r="G63" s="12" t="s">
        <v>68</v>
      </c>
      <c r="H63" s="95" t="s">
        <v>120</v>
      </c>
      <c r="I63" s="95"/>
      <c r="J63" s="95" t="s">
        <v>121</v>
      </c>
      <c r="K63" s="95"/>
      <c r="L63" s="95" t="s">
        <v>122</v>
      </c>
      <c r="M63" s="95"/>
      <c r="N63" s="13" t="s">
        <v>225</v>
      </c>
      <c r="O63" s="96" t="s">
        <v>124</v>
      </c>
      <c r="P63" s="96"/>
      <c r="Q63" s="12" t="s">
        <v>72</v>
      </c>
      <c r="R63" s="55" t="s">
        <v>125</v>
      </c>
      <c r="S63" s="51">
        <v>0.9</v>
      </c>
      <c r="T63" s="52"/>
    </row>
  </sheetData>
  <mergeCells count="193">
    <mergeCell ref="B62:C62"/>
    <mergeCell ref="H62:I62"/>
    <mergeCell ref="J62:K62"/>
    <mergeCell ref="L62:M62"/>
    <mergeCell ref="O62:P62"/>
    <mergeCell ref="B63:C63"/>
    <mergeCell ref="H63:I63"/>
    <mergeCell ref="J63:K63"/>
    <mergeCell ref="L63:M63"/>
    <mergeCell ref="O63:P63"/>
    <mergeCell ref="B60:C60"/>
    <mergeCell ref="H60:I60"/>
    <mergeCell ref="J60:K60"/>
    <mergeCell ref="L60:M60"/>
    <mergeCell ref="O60:P60"/>
    <mergeCell ref="B61:C61"/>
    <mergeCell ref="H61:I61"/>
    <mergeCell ref="J61:K61"/>
    <mergeCell ref="L61:M61"/>
    <mergeCell ref="O61:P61"/>
    <mergeCell ref="B58:C58"/>
    <mergeCell ref="H58:I58"/>
    <mergeCell ref="J58:K58"/>
    <mergeCell ref="L58:M58"/>
    <mergeCell ref="O58:P58"/>
    <mergeCell ref="B59:C59"/>
    <mergeCell ref="H59:I59"/>
    <mergeCell ref="J59:K59"/>
    <mergeCell ref="L59:M59"/>
    <mergeCell ref="O59:P59"/>
    <mergeCell ref="B56:C56"/>
    <mergeCell ref="H56:I56"/>
    <mergeCell ref="J56:K56"/>
    <mergeCell ref="L56:M56"/>
    <mergeCell ref="O56:P56"/>
    <mergeCell ref="B57:C57"/>
    <mergeCell ref="H57:I57"/>
    <mergeCell ref="J57:K57"/>
    <mergeCell ref="L57:M57"/>
    <mergeCell ref="O57:P57"/>
    <mergeCell ref="B54:C54"/>
    <mergeCell ref="H54:I54"/>
    <mergeCell ref="J54:K54"/>
    <mergeCell ref="L54:M54"/>
    <mergeCell ref="O54:P54"/>
    <mergeCell ref="B55:C55"/>
    <mergeCell ref="H55:I55"/>
    <mergeCell ref="J55:K55"/>
    <mergeCell ref="L55:M55"/>
    <mergeCell ref="O55:P55"/>
    <mergeCell ref="B52:C52"/>
    <mergeCell ref="H52:I52"/>
    <mergeCell ref="J52:K52"/>
    <mergeCell ref="L52:M52"/>
    <mergeCell ref="O52:P52"/>
    <mergeCell ref="B53:C53"/>
    <mergeCell ref="H53:I53"/>
    <mergeCell ref="J53:K53"/>
    <mergeCell ref="L53:M53"/>
    <mergeCell ref="O53:P53"/>
    <mergeCell ref="B50:C50"/>
    <mergeCell ref="H50:I50"/>
    <mergeCell ref="J50:K50"/>
    <mergeCell ref="L50:M50"/>
    <mergeCell ref="O50:P50"/>
    <mergeCell ref="B51:C51"/>
    <mergeCell ref="H51:I51"/>
    <mergeCell ref="J51:K51"/>
    <mergeCell ref="L51:M51"/>
    <mergeCell ref="O51:P51"/>
    <mergeCell ref="B48:C48"/>
    <mergeCell ref="H48:I48"/>
    <mergeCell ref="J48:K48"/>
    <mergeCell ref="L48:M48"/>
    <mergeCell ref="O48:P48"/>
    <mergeCell ref="B49:C49"/>
    <mergeCell ref="H49:I49"/>
    <mergeCell ref="J49:K49"/>
    <mergeCell ref="L49:M49"/>
    <mergeCell ref="O49:P49"/>
    <mergeCell ref="B46:C46"/>
    <mergeCell ref="H46:I46"/>
    <mergeCell ref="J46:K46"/>
    <mergeCell ref="L46:M46"/>
    <mergeCell ref="O46:P46"/>
    <mergeCell ref="B47:C47"/>
    <mergeCell ref="H47:I47"/>
    <mergeCell ref="J47:K47"/>
    <mergeCell ref="L47:M47"/>
    <mergeCell ref="O47:P47"/>
    <mergeCell ref="B44:C44"/>
    <mergeCell ref="H44:I44"/>
    <mergeCell ref="J44:K44"/>
    <mergeCell ref="L44:M44"/>
    <mergeCell ref="O44:P44"/>
    <mergeCell ref="B45:C45"/>
    <mergeCell ref="H45:I45"/>
    <mergeCell ref="J45:K45"/>
    <mergeCell ref="L45:M45"/>
    <mergeCell ref="O45:P45"/>
    <mergeCell ref="B42:C42"/>
    <mergeCell ref="H42:I42"/>
    <mergeCell ref="J42:K42"/>
    <mergeCell ref="L42:M42"/>
    <mergeCell ref="O42:P42"/>
    <mergeCell ref="B43:C43"/>
    <mergeCell ref="H43:I43"/>
    <mergeCell ref="J43:K43"/>
    <mergeCell ref="L43:M43"/>
    <mergeCell ref="O43:P43"/>
    <mergeCell ref="B40:C40"/>
    <mergeCell ref="H40:I40"/>
    <mergeCell ref="J40:K40"/>
    <mergeCell ref="L40:M40"/>
    <mergeCell ref="O40:P40"/>
    <mergeCell ref="B41:C41"/>
    <mergeCell ref="H41:I41"/>
    <mergeCell ref="J41:K41"/>
    <mergeCell ref="L41:M41"/>
    <mergeCell ref="O41:P41"/>
    <mergeCell ref="B38:C38"/>
    <mergeCell ref="H38:I38"/>
    <mergeCell ref="J38:K38"/>
    <mergeCell ref="L38:M38"/>
    <mergeCell ref="O38:P38"/>
    <mergeCell ref="B39:C39"/>
    <mergeCell ref="H39:I39"/>
    <mergeCell ref="J39:K39"/>
    <mergeCell ref="L39:M39"/>
    <mergeCell ref="O39:P39"/>
    <mergeCell ref="B36:C36"/>
    <mergeCell ref="H36:I36"/>
    <mergeCell ref="J36:K36"/>
    <mergeCell ref="L36:M36"/>
    <mergeCell ref="O36:P36"/>
    <mergeCell ref="B37:C37"/>
    <mergeCell ref="H37:I37"/>
    <mergeCell ref="J37:K37"/>
    <mergeCell ref="L37:M37"/>
    <mergeCell ref="O37:P37"/>
    <mergeCell ref="B34:C34"/>
    <mergeCell ref="H34:I34"/>
    <mergeCell ref="J34:K34"/>
    <mergeCell ref="L34:M34"/>
    <mergeCell ref="O34:P34"/>
    <mergeCell ref="B35:C35"/>
    <mergeCell ref="H35:I35"/>
    <mergeCell ref="J35:K35"/>
    <mergeCell ref="L35:M35"/>
    <mergeCell ref="O35:P35"/>
    <mergeCell ref="B32:C32"/>
    <mergeCell ref="H32:I32"/>
    <mergeCell ref="J32:K32"/>
    <mergeCell ref="L32:M32"/>
    <mergeCell ref="O32:P32"/>
    <mergeCell ref="B33:C33"/>
    <mergeCell ref="H33:I33"/>
    <mergeCell ref="J33:K33"/>
    <mergeCell ref="L33:M33"/>
    <mergeCell ref="O33:P33"/>
    <mergeCell ref="B30:C30"/>
    <mergeCell ref="H30:I30"/>
    <mergeCell ref="J30:K30"/>
    <mergeCell ref="L30:M30"/>
    <mergeCell ref="O30:P30"/>
    <mergeCell ref="B31:C31"/>
    <mergeCell ref="H31:I31"/>
    <mergeCell ref="J31:K31"/>
    <mergeCell ref="L31:M31"/>
    <mergeCell ref="O31:P31"/>
    <mergeCell ref="B28:C28"/>
    <mergeCell ref="H28:I28"/>
    <mergeCell ref="J28:K28"/>
    <mergeCell ref="L28:M28"/>
    <mergeCell ref="O28:P28"/>
    <mergeCell ref="B29:C29"/>
    <mergeCell ref="H29:I29"/>
    <mergeCell ref="J29:K29"/>
    <mergeCell ref="L29:M29"/>
    <mergeCell ref="O29:P29"/>
    <mergeCell ref="O26:P26"/>
    <mergeCell ref="B27:C27"/>
    <mergeCell ref="H27:I27"/>
    <mergeCell ref="J27:K27"/>
    <mergeCell ref="L27:M27"/>
    <mergeCell ref="O27:P27"/>
    <mergeCell ref="A1:D1"/>
    <mergeCell ref="E1:I1"/>
    <mergeCell ref="J1:L1"/>
    <mergeCell ref="B26:C26"/>
    <mergeCell ref="H26:I26"/>
    <mergeCell ref="J26:K26"/>
    <mergeCell ref="L26:M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topLeftCell="A13" workbookViewId="0">
      <selection activeCell="H15" sqref="H15"/>
    </sheetView>
  </sheetViews>
  <sheetFormatPr baseColWidth="10" defaultRowHeight="15"/>
  <cols>
    <col min="7" max="7" width="17.42578125" bestFit="1" customWidth="1"/>
    <col min="8" max="8" width="21" customWidth="1"/>
  </cols>
  <sheetData>
    <row r="1" spans="1:8" ht="15.75">
      <c r="A1" s="98" t="s">
        <v>226</v>
      </c>
      <c r="B1" s="98"/>
      <c r="C1" s="98"/>
      <c r="D1" s="98"/>
      <c r="E1" s="98"/>
      <c r="F1" s="98"/>
    </row>
    <row r="2" spans="1:8" ht="45">
      <c r="A2" s="57" t="s">
        <v>227</v>
      </c>
      <c r="B2" s="99" t="s">
        <v>2</v>
      </c>
      <c r="C2" s="99"/>
      <c r="D2" s="57" t="s">
        <v>3</v>
      </c>
      <c r="E2" s="57" t="s">
        <v>4</v>
      </c>
      <c r="F2" s="57" t="s">
        <v>5</v>
      </c>
      <c r="G2" s="29" t="s">
        <v>47</v>
      </c>
      <c r="H2" s="29" t="s">
        <v>48</v>
      </c>
    </row>
    <row r="3" spans="1:8" ht="228">
      <c r="A3" s="97" t="s">
        <v>228</v>
      </c>
      <c r="B3" s="14">
        <v>1.1000000000000001</v>
      </c>
      <c r="C3" s="15" t="s">
        <v>229</v>
      </c>
      <c r="D3" s="15" t="s">
        <v>230</v>
      </c>
      <c r="E3" s="15" t="s">
        <v>231</v>
      </c>
      <c r="F3" s="67" t="s">
        <v>232</v>
      </c>
      <c r="G3" s="48">
        <v>1</v>
      </c>
      <c r="H3" s="32"/>
    </row>
    <row r="4" spans="1:8" ht="142.5">
      <c r="A4" s="97"/>
      <c r="B4" s="14">
        <v>1.2</v>
      </c>
      <c r="C4" s="15" t="s">
        <v>233</v>
      </c>
      <c r="D4" s="15" t="s">
        <v>234</v>
      </c>
      <c r="E4" s="15" t="s">
        <v>235</v>
      </c>
      <c r="F4" s="67" t="s">
        <v>232</v>
      </c>
      <c r="G4" s="48">
        <v>1</v>
      </c>
      <c r="H4" s="32"/>
    </row>
    <row r="5" spans="1:8" ht="199.5">
      <c r="A5" s="97"/>
      <c r="B5" s="14">
        <v>1.3</v>
      </c>
      <c r="C5" s="15" t="s">
        <v>236</v>
      </c>
      <c r="D5" s="15" t="s">
        <v>237</v>
      </c>
      <c r="E5" s="15" t="s">
        <v>238</v>
      </c>
      <c r="F5" s="67" t="s">
        <v>239</v>
      </c>
      <c r="G5" s="73">
        <v>0</v>
      </c>
      <c r="H5" s="32"/>
    </row>
    <row r="6" spans="1:8" ht="213.75">
      <c r="A6" s="97"/>
      <c r="B6" s="14">
        <v>1.4</v>
      </c>
      <c r="C6" s="15" t="s">
        <v>240</v>
      </c>
      <c r="D6" s="15" t="s">
        <v>241</v>
      </c>
      <c r="E6" s="15" t="s">
        <v>242</v>
      </c>
      <c r="F6" s="67" t="s">
        <v>239</v>
      </c>
      <c r="G6" s="48">
        <v>1</v>
      </c>
      <c r="H6" s="32"/>
    </row>
    <row r="7" spans="1:8" ht="142.5">
      <c r="A7" s="97"/>
      <c r="B7" s="14">
        <v>1.5</v>
      </c>
      <c r="C7" s="15" t="s">
        <v>243</v>
      </c>
      <c r="D7" s="15" t="s">
        <v>244</v>
      </c>
      <c r="E7" s="15" t="s">
        <v>231</v>
      </c>
      <c r="F7" s="67" t="s">
        <v>239</v>
      </c>
      <c r="G7" s="48">
        <v>1</v>
      </c>
      <c r="H7" s="32"/>
    </row>
    <row r="8" spans="1:8" ht="85.5">
      <c r="A8" s="97"/>
      <c r="B8" s="14">
        <v>1.6</v>
      </c>
      <c r="C8" s="15" t="s">
        <v>245</v>
      </c>
      <c r="D8" s="15" t="s">
        <v>246</v>
      </c>
      <c r="E8" s="15" t="s">
        <v>238</v>
      </c>
      <c r="F8" s="67" t="s">
        <v>239</v>
      </c>
      <c r="G8" s="48">
        <v>1</v>
      </c>
      <c r="H8" s="32"/>
    </row>
    <row r="9" spans="1:8" ht="171">
      <c r="A9" s="97" t="s">
        <v>247</v>
      </c>
      <c r="B9" s="14">
        <v>2.1</v>
      </c>
      <c r="C9" s="15" t="s">
        <v>248</v>
      </c>
      <c r="D9" s="68" t="s">
        <v>249</v>
      </c>
      <c r="E9" s="15" t="s">
        <v>242</v>
      </c>
      <c r="F9" s="67" t="s">
        <v>250</v>
      </c>
      <c r="G9" s="48">
        <v>1</v>
      </c>
      <c r="H9" s="32"/>
    </row>
    <row r="10" spans="1:8" ht="285">
      <c r="A10" s="97"/>
      <c r="B10" s="14">
        <v>2.2000000000000002</v>
      </c>
      <c r="C10" s="15" t="s">
        <v>251</v>
      </c>
      <c r="D10" s="15" t="s">
        <v>252</v>
      </c>
      <c r="E10" s="15" t="s">
        <v>231</v>
      </c>
      <c r="F10" s="67" t="s">
        <v>232</v>
      </c>
      <c r="G10" s="48">
        <v>1</v>
      </c>
      <c r="H10" s="32"/>
    </row>
    <row r="11" spans="1:8" ht="409.5">
      <c r="A11" s="97"/>
      <c r="B11" s="14">
        <v>2.2999999999999998</v>
      </c>
      <c r="C11" s="15" t="s">
        <v>253</v>
      </c>
      <c r="D11" s="15" t="s">
        <v>254</v>
      </c>
      <c r="E11" s="15" t="s">
        <v>255</v>
      </c>
      <c r="F11" s="69" t="s">
        <v>232</v>
      </c>
      <c r="G11" s="48">
        <v>0</v>
      </c>
      <c r="H11" s="32"/>
    </row>
    <row r="12" spans="1:8" ht="171">
      <c r="A12" s="97"/>
      <c r="B12" s="14">
        <v>2.4</v>
      </c>
      <c r="C12" s="15" t="s">
        <v>256</v>
      </c>
      <c r="D12" s="15" t="s">
        <v>257</v>
      </c>
      <c r="E12" s="15" t="s">
        <v>258</v>
      </c>
      <c r="F12" s="69" t="s">
        <v>250</v>
      </c>
      <c r="G12" s="48">
        <v>1</v>
      </c>
      <c r="H12" s="32"/>
    </row>
    <row r="13" spans="1:8" ht="128.25">
      <c r="A13" s="97" t="s">
        <v>259</v>
      </c>
      <c r="B13" s="14">
        <v>3.1</v>
      </c>
      <c r="C13" s="15" t="s">
        <v>260</v>
      </c>
      <c r="D13" s="15" t="s">
        <v>261</v>
      </c>
      <c r="E13" s="15" t="s">
        <v>262</v>
      </c>
      <c r="F13" s="69" t="s">
        <v>263</v>
      </c>
      <c r="G13" s="48">
        <v>1</v>
      </c>
      <c r="H13" s="32"/>
    </row>
    <row r="14" spans="1:8" ht="135">
      <c r="A14" s="97"/>
      <c r="B14" s="14">
        <v>3.2</v>
      </c>
      <c r="C14" s="15" t="s">
        <v>264</v>
      </c>
      <c r="D14" s="15" t="s">
        <v>265</v>
      </c>
      <c r="E14" s="15" t="s">
        <v>266</v>
      </c>
      <c r="F14" s="69" t="s">
        <v>263</v>
      </c>
      <c r="G14" s="73">
        <v>1</v>
      </c>
      <c r="H14" s="44" t="s">
        <v>401</v>
      </c>
    </row>
    <row r="15" spans="1:8" ht="171">
      <c r="A15" s="97"/>
      <c r="B15" s="14">
        <v>3.3</v>
      </c>
      <c r="C15" s="15" t="s">
        <v>267</v>
      </c>
      <c r="D15" s="15" t="s">
        <v>268</v>
      </c>
      <c r="E15" s="15" t="s">
        <v>269</v>
      </c>
      <c r="F15" s="69" t="s">
        <v>270</v>
      </c>
      <c r="G15" s="73">
        <v>0</v>
      </c>
      <c r="H15" s="32" t="s">
        <v>402</v>
      </c>
    </row>
    <row r="16" spans="1:8" ht="85.5">
      <c r="A16" s="97"/>
      <c r="B16" s="14">
        <v>3.4</v>
      </c>
      <c r="C16" s="15" t="s">
        <v>271</v>
      </c>
      <c r="D16" s="15" t="s">
        <v>272</v>
      </c>
      <c r="E16" s="15" t="s">
        <v>231</v>
      </c>
      <c r="F16" s="69" t="s">
        <v>239</v>
      </c>
      <c r="G16" s="48">
        <v>1</v>
      </c>
      <c r="H16" s="32"/>
    </row>
    <row r="17" spans="1:8" ht="199.5">
      <c r="A17" s="97" t="s">
        <v>273</v>
      </c>
      <c r="B17" s="14">
        <v>4.0999999999999996</v>
      </c>
      <c r="C17" s="15" t="s">
        <v>274</v>
      </c>
      <c r="D17" s="15" t="s">
        <v>275</v>
      </c>
      <c r="E17" s="15" t="s">
        <v>238</v>
      </c>
      <c r="F17" s="70" t="s">
        <v>276</v>
      </c>
      <c r="G17" s="48">
        <v>1</v>
      </c>
      <c r="H17" s="32"/>
    </row>
    <row r="18" spans="1:8" ht="213.75">
      <c r="A18" s="97"/>
      <c r="B18" s="14">
        <v>4.2</v>
      </c>
      <c r="C18" s="15" t="s">
        <v>277</v>
      </c>
      <c r="D18" s="15" t="s">
        <v>278</v>
      </c>
      <c r="E18" s="15" t="s">
        <v>238</v>
      </c>
      <c r="F18" s="69" t="s">
        <v>239</v>
      </c>
      <c r="G18" s="74">
        <v>1</v>
      </c>
      <c r="H18" s="32"/>
    </row>
    <row r="19" spans="1:8" ht="165">
      <c r="A19" s="97"/>
      <c r="B19" s="14">
        <v>4.3</v>
      </c>
      <c r="C19" s="71" t="s">
        <v>279</v>
      </c>
      <c r="D19" s="71" t="s">
        <v>280</v>
      </c>
      <c r="E19" s="15" t="s">
        <v>281</v>
      </c>
      <c r="F19" s="69" t="s">
        <v>282</v>
      </c>
      <c r="G19" s="48">
        <v>1</v>
      </c>
      <c r="H19" s="32"/>
    </row>
    <row r="20" spans="1:8" ht="105">
      <c r="A20" s="97"/>
      <c r="B20" s="14">
        <v>4.4000000000000004</v>
      </c>
      <c r="C20" s="71" t="s">
        <v>283</v>
      </c>
      <c r="D20" s="71" t="s">
        <v>284</v>
      </c>
      <c r="E20" s="15" t="s">
        <v>281</v>
      </c>
      <c r="F20" s="69" t="s">
        <v>282</v>
      </c>
      <c r="G20" s="48">
        <v>1</v>
      </c>
      <c r="H20" s="32"/>
    </row>
    <row r="21" spans="1:8">
      <c r="G21" s="75">
        <f>SUM(G3:G20)/18</f>
        <v>0.83333333333333337</v>
      </c>
    </row>
  </sheetData>
  <mergeCells count="6">
    <mergeCell ref="A17:A20"/>
    <mergeCell ref="A1:F1"/>
    <mergeCell ref="B2:C2"/>
    <mergeCell ref="A3:A8"/>
    <mergeCell ref="A9:A12"/>
    <mergeCell ref="A13:A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11" workbookViewId="0">
      <selection activeCell="G13" sqref="G13"/>
    </sheetView>
  </sheetViews>
  <sheetFormatPr baseColWidth="10" defaultRowHeight="15"/>
  <cols>
    <col min="7" max="7" width="17.42578125" bestFit="1" customWidth="1"/>
    <col min="8" max="8" width="14.42578125" bestFit="1" customWidth="1"/>
  </cols>
  <sheetData>
    <row r="1" spans="1:8" ht="15.75">
      <c r="A1" s="100" t="s">
        <v>285</v>
      </c>
      <c r="B1" s="101"/>
      <c r="C1" s="101"/>
      <c r="D1" s="101"/>
      <c r="E1" s="101"/>
      <c r="F1" s="102"/>
    </row>
    <row r="2" spans="1:8" ht="45">
      <c r="A2" s="56" t="s">
        <v>1</v>
      </c>
      <c r="B2" s="99" t="s">
        <v>2</v>
      </c>
      <c r="C2" s="99"/>
      <c r="D2" s="57" t="s">
        <v>3</v>
      </c>
      <c r="E2" s="57" t="s">
        <v>4</v>
      </c>
      <c r="F2" s="57" t="s">
        <v>5</v>
      </c>
      <c r="G2" s="29" t="s">
        <v>47</v>
      </c>
      <c r="H2" s="29" t="s">
        <v>48</v>
      </c>
    </row>
    <row r="3" spans="1:8" ht="99.75">
      <c r="A3" s="103" t="s">
        <v>286</v>
      </c>
      <c r="B3" s="16" t="s">
        <v>7</v>
      </c>
      <c r="C3" s="17" t="s">
        <v>287</v>
      </c>
      <c r="D3" s="17" t="s">
        <v>288</v>
      </c>
      <c r="E3" s="17" t="s">
        <v>289</v>
      </c>
      <c r="F3" s="58" t="s">
        <v>282</v>
      </c>
      <c r="G3" s="48">
        <v>1</v>
      </c>
      <c r="H3" s="44" t="s">
        <v>125</v>
      </c>
    </row>
    <row r="4" spans="1:8" ht="171">
      <c r="A4" s="103"/>
      <c r="B4" s="16" t="s">
        <v>11</v>
      </c>
      <c r="C4" s="17" t="s">
        <v>290</v>
      </c>
      <c r="D4" s="17" t="s">
        <v>288</v>
      </c>
      <c r="E4" s="17" t="s">
        <v>289</v>
      </c>
      <c r="F4" s="58" t="s">
        <v>270</v>
      </c>
      <c r="G4" s="48">
        <v>1</v>
      </c>
      <c r="H4" s="32"/>
    </row>
    <row r="5" spans="1:8" ht="213.75">
      <c r="A5" s="103"/>
      <c r="B5" s="16" t="s">
        <v>291</v>
      </c>
      <c r="C5" s="58" t="s">
        <v>292</v>
      </c>
      <c r="D5" s="17" t="s">
        <v>293</v>
      </c>
      <c r="E5" s="15" t="s">
        <v>294</v>
      </c>
      <c r="F5" s="17" t="s">
        <v>295</v>
      </c>
      <c r="G5" s="48">
        <v>1</v>
      </c>
      <c r="H5" s="32"/>
    </row>
    <row r="6" spans="1:8" ht="114">
      <c r="A6" s="103" t="s">
        <v>296</v>
      </c>
      <c r="B6" s="16" t="s">
        <v>297</v>
      </c>
      <c r="C6" s="17" t="s">
        <v>298</v>
      </c>
      <c r="D6" s="17" t="s">
        <v>288</v>
      </c>
      <c r="E6" s="17" t="s">
        <v>289</v>
      </c>
      <c r="F6" s="17" t="s">
        <v>239</v>
      </c>
      <c r="G6" s="48">
        <v>0</v>
      </c>
      <c r="H6" s="32" t="s">
        <v>391</v>
      </c>
    </row>
    <row r="7" spans="1:8" ht="171">
      <c r="A7" s="103"/>
      <c r="B7" s="16" t="s">
        <v>16</v>
      </c>
      <c r="C7" s="15" t="s">
        <v>299</v>
      </c>
      <c r="D7" s="17" t="s">
        <v>300</v>
      </c>
      <c r="E7" s="17" t="s">
        <v>301</v>
      </c>
      <c r="F7" s="17" t="s">
        <v>302</v>
      </c>
      <c r="G7" s="48">
        <v>1</v>
      </c>
      <c r="H7" s="32" t="s">
        <v>392</v>
      </c>
    </row>
    <row r="8" spans="1:8" ht="256.5">
      <c r="A8" s="103"/>
      <c r="B8" s="16" t="s">
        <v>20</v>
      </c>
      <c r="C8" s="77" t="s">
        <v>303</v>
      </c>
      <c r="D8" s="17" t="s">
        <v>304</v>
      </c>
      <c r="E8" s="17" t="s">
        <v>289</v>
      </c>
      <c r="F8" s="17" t="s">
        <v>232</v>
      </c>
      <c r="G8" s="74">
        <v>0</v>
      </c>
      <c r="H8" s="32" t="s">
        <v>125</v>
      </c>
    </row>
    <row r="9" spans="1:8" ht="213.75">
      <c r="A9" s="17" t="s">
        <v>305</v>
      </c>
      <c r="B9" s="16" t="s">
        <v>25</v>
      </c>
      <c r="C9" s="17" t="s">
        <v>306</v>
      </c>
      <c r="D9" s="17" t="s">
        <v>307</v>
      </c>
      <c r="E9" s="17" t="s">
        <v>308</v>
      </c>
      <c r="F9" s="59" t="s">
        <v>309</v>
      </c>
      <c r="G9" s="48">
        <v>1</v>
      </c>
      <c r="H9" s="32" t="s">
        <v>125</v>
      </c>
    </row>
    <row r="10" spans="1:8" ht="185.25">
      <c r="A10" s="103" t="s">
        <v>310</v>
      </c>
      <c r="B10" s="16" t="s">
        <v>37</v>
      </c>
      <c r="C10" s="17" t="s">
        <v>311</v>
      </c>
      <c r="D10" s="17" t="s">
        <v>288</v>
      </c>
      <c r="E10" s="15" t="s">
        <v>312</v>
      </c>
      <c r="F10" s="59" t="s">
        <v>313</v>
      </c>
      <c r="G10" s="48">
        <v>0</v>
      </c>
      <c r="H10" s="32" t="s">
        <v>125</v>
      </c>
    </row>
    <row r="11" spans="1:8" ht="114">
      <c r="A11" s="103"/>
      <c r="B11" s="16" t="s">
        <v>314</v>
      </c>
      <c r="C11" s="17" t="s">
        <v>315</v>
      </c>
      <c r="D11" s="17" t="s">
        <v>316</v>
      </c>
      <c r="E11" s="15" t="s">
        <v>317</v>
      </c>
      <c r="F11" s="59" t="s">
        <v>318</v>
      </c>
      <c r="G11" s="48">
        <v>0</v>
      </c>
      <c r="H11" s="32" t="s">
        <v>125</v>
      </c>
    </row>
    <row r="12" spans="1:8" ht="156.75">
      <c r="A12" s="103"/>
      <c r="B12" s="16" t="s">
        <v>319</v>
      </c>
      <c r="C12" s="17" t="s">
        <v>320</v>
      </c>
      <c r="D12" s="17" t="s">
        <v>321</v>
      </c>
      <c r="E12" s="17" t="s">
        <v>289</v>
      </c>
      <c r="F12" s="59" t="s">
        <v>239</v>
      </c>
      <c r="G12" s="48">
        <v>1</v>
      </c>
      <c r="H12" s="32" t="s">
        <v>125</v>
      </c>
    </row>
    <row r="13" spans="1:8" ht="99.75">
      <c r="A13" s="17" t="s">
        <v>322</v>
      </c>
      <c r="B13" s="16">
        <v>5.0999999999999996</v>
      </c>
      <c r="C13" s="17" t="s">
        <v>323</v>
      </c>
      <c r="D13" s="17" t="s">
        <v>324</v>
      </c>
      <c r="E13" s="17" t="s">
        <v>325</v>
      </c>
      <c r="F13" s="59" t="s">
        <v>232</v>
      </c>
      <c r="G13" s="48">
        <v>1</v>
      </c>
      <c r="H13" s="32" t="s">
        <v>125</v>
      </c>
    </row>
    <row r="14" spans="1:8">
      <c r="A14" s="18"/>
      <c r="B14" s="18"/>
      <c r="C14" s="19"/>
      <c r="D14" s="20"/>
      <c r="E14" s="20"/>
      <c r="F14" s="19"/>
      <c r="G14" s="75">
        <f>SUM(G3:G13)/11</f>
        <v>0.63636363636363635</v>
      </c>
    </row>
    <row r="15" spans="1:8">
      <c r="A15" s="18"/>
      <c r="B15" s="18"/>
      <c r="C15" s="19"/>
      <c r="D15" s="20"/>
      <c r="E15" s="20"/>
      <c r="F15" s="19"/>
    </row>
    <row r="16" spans="1:8">
      <c r="A16" s="18"/>
      <c r="B16" s="18"/>
      <c r="C16" s="19"/>
      <c r="D16" s="20"/>
      <c r="E16" s="20"/>
      <c r="F16" s="19"/>
    </row>
  </sheetData>
  <mergeCells count="5">
    <mergeCell ref="A1:F1"/>
    <mergeCell ref="B2:C2"/>
    <mergeCell ref="A3:A5"/>
    <mergeCell ref="A6:A8"/>
    <mergeCell ref="A10:A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22" workbookViewId="0">
      <selection activeCell="E6" sqref="E6"/>
    </sheetView>
  </sheetViews>
  <sheetFormatPr baseColWidth="10" defaultRowHeight="15"/>
  <cols>
    <col min="6" max="6" width="12.42578125" bestFit="1" customWidth="1"/>
    <col min="7" max="7" width="17.42578125" bestFit="1" customWidth="1"/>
    <col min="8" max="8" width="14.42578125" bestFit="1" customWidth="1"/>
  </cols>
  <sheetData>
    <row r="1" spans="1:8" ht="15.75">
      <c r="A1" s="106" t="s">
        <v>326</v>
      </c>
      <c r="B1" s="107"/>
      <c r="C1" s="107"/>
      <c r="D1" s="107"/>
      <c r="E1" s="107"/>
      <c r="F1" s="107"/>
      <c r="G1" s="107"/>
      <c r="H1" s="107"/>
    </row>
    <row r="2" spans="1:8" ht="45">
      <c r="A2" s="57" t="s">
        <v>227</v>
      </c>
      <c r="B2" s="99" t="s">
        <v>2</v>
      </c>
      <c r="C2" s="99"/>
      <c r="D2" s="57" t="s">
        <v>3</v>
      </c>
      <c r="E2" s="57" t="s">
        <v>4</v>
      </c>
      <c r="F2" s="60" t="s">
        <v>5</v>
      </c>
      <c r="G2" s="29" t="s">
        <v>47</v>
      </c>
      <c r="H2" s="29" t="s">
        <v>383</v>
      </c>
    </row>
    <row r="3" spans="1:8" ht="204">
      <c r="A3" s="104" t="s">
        <v>327</v>
      </c>
      <c r="B3" s="21" t="s">
        <v>7</v>
      </c>
      <c r="C3" s="24" t="s">
        <v>328</v>
      </c>
      <c r="D3" s="25" t="s">
        <v>329</v>
      </c>
      <c r="E3" s="24" t="s">
        <v>238</v>
      </c>
      <c r="F3" s="61" t="s">
        <v>250</v>
      </c>
      <c r="G3" s="48">
        <v>0</v>
      </c>
      <c r="H3" s="32"/>
    </row>
    <row r="4" spans="1:8" ht="114.75">
      <c r="A4" s="104"/>
      <c r="B4" s="21" t="s">
        <v>11</v>
      </c>
      <c r="C4" s="22" t="s">
        <v>330</v>
      </c>
      <c r="D4" s="23" t="s">
        <v>331</v>
      </c>
      <c r="E4" s="24" t="s">
        <v>332</v>
      </c>
      <c r="F4" s="61" t="s">
        <v>232</v>
      </c>
      <c r="G4" s="72">
        <v>0.38300000000000001</v>
      </c>
      <c r="H4" s="32"/>
    </row>
    <row r="5" spans="1:8" ht="63.75">
      <c r="A5" s="104"/>
      <c r="B5" s="21" t="s">
        <v>291</v>
      </c>
      <c r="C5" s="24" t="s">
        <v>333</v>
      </c>
      <c r="D5" s="23" t="s">
        <v>334</v>
      </c>
      <c r="E5" s="24" t="s">
        <v>238</v>
      </c>
      <c r="F5" s="61" t="s">
        <v>313</v>
      </c>
      <c r="G5" s="48">
        <v>0</v>
      </c>
      <c r="H5" s="32"/>
    </row>
    <row r="6" spans="1:8" ht="102">
      <c r="A6" s="104"/>
      <c r="B6" s="21" t="s">
        <v>335</v>
      </c>
      <c r="C6" s="24" t="s">
        <v>336</v>
      </c>
      <c r="D6" s="23" t="s">
        <v>337</v>
      </c>
      <c r="E6" s="24" t="s">
        <v>338</v>
      </c>
      <c r="F6" s="61" t="s">
        <v>313</v>
      </c>
      <c r="G6" s="48">
        <v>1</v>
      </c>
      <c r="H6" s="32"/>
    </row>
    <row r="7" spans="1:8" ht="140.25">
      <c r="A7" s="104"/>
      <c r="B7" s="21" t="s">
        <v>339</v>
      </c>
      <c r="C7" s="24" t="s">
        <v>340</v>
      </c>
      <c r="D7" s="25" t="s">
        <v>341</v>
      </c>
      <c r="E7" s="24" t="s">
        <v>342</v>
      </c>
      <c r="F7" s="61" t="s">
        <v>313</v>
      </c>
      <c r="G7" s="48">
        <v>1</v>
      </c>
      <c r="H7" s="32"/>
    </row>
    <row r="8" spans="1:8" ht="89.25">
      <c r="A8" s="104"/>
      <c r="B8" s="21" t="s">
        <v>343</v>
      </c>
      <c r="C8" s="24" t="s">
        <v>344</v>
      </c>
      <c r="D8" s="23" t="s">
        <v>345</v>
      </c>
      <c r="E8" s="24" t="s">
        <v>346</v>
      </c>
      <c r="F8" s="61" t="s">
        <v>347</v>
      </c>
      <c r="G8" s="48">
        <v>1</v>
      </c>
      <c r="H8" s="32"/>
    </row>
    <row r="9" spans="1:8" ht="63.75">
      <c r="A9" s="104"/>
      <c r="B9" s="21" t="s">
        <v>348</v>
      </c>
      <c r="C9" s="24" t="s">
        <v>349</v>
      </c>
      <c r="D9" s="25" t="s">
        <v>350</v>
      </c>
      <c r="E9" s="24" t="s">
        <v>238</v>
      </c>
      <c r="F9" s="61" t="s">
        <v>351</v>
      </c>
      <c r="G9" s="48">
        <v>0</v>
      </c>
      <c r="H9" s="32"/>
    </row>
    <row r="10" spans="1:8" ht="165.75">
      <c r="A10" s="105"/>
      <c r="B10" s="21" t="s">
        <v>352</v>
      </c>
      <c r="C10" s="24" t="s">
        <v>353</v>
      </c>
      <c r="D10" s="25" t="s">
        <v>354</v>
      </c>
      <c r="E10" s="24" t="s">
        <v>355</v>
      </c>
      <c r="F10" s="61" t="s">
        <v>250</v>
      </c>
      <c r="G10" s="48">
        <v>1</v>
      </c>
      <c r="H10" s="32"/>
    </row>
    <row r="11" spans="1:8" ht="63.75">
      <c r="A11" s="104"/>
      <c r="B11" s="21" t="s">
        <v>356</v>
      </c>
      <c r="C11" s="24" t="s">
        <v>357</v>
      </c>
      <c r="D11" s="25" t="s">
        <v>358</v>
      </c>
      <c r="E11" s="24" t="s">
        <v>359</v>
      </c>
      <c r="F11" s="61" t="s">
        <v>250</v>
      </c>
      <c r="G11" s="48">
        <v>0.5</v>
      </c>
      <c r="H11" s="32"/>
    </row>
    <row r="12" spans="1:8" ht="102">
      <c r="A12" s="104"/>
      <c r="B12" s="21" t="s">
        <v>360</v>
      </c>
      <c r="C12" s="24" t="s">
        <v>361</v>
      </c>
      <c r="D12" s="25" t="s">
        <v>362</v>
      </c>
      <c r="E12" s="79" t="s">
        <v>363</v>
      </c>
      <c r="F12" s="61" t="s">
        <v>309</v>
      </c>
      <c r="G12" s="48">
        <v>0</v>
      </c>
      <c r="H12" s="32"/>
    </row>
    <row r="13" spans="1:8" ht="102">
      <c r="A13" s="104" t="s">
        <v>364</v>
      </c>
      <c r="B13" s="21" t="s">
        <v>297</v>
      </c>
      <c r="C13" s="62" t="s">
        <v>365</v>
      </c>
      <c r="D13" s="62" t="s">
        <v>316</v>
      </c>
      <c r="E13" s="62" t="s">
        <v>366</v>
      </c>
      <c r="F13" s="39" t="s">
        <v>313</v>
      </c>
      <c r="G13" s="48">
        <v>1</v>
      </c>
      <c r="H13" s="32"/>
    </row>
    <row r="14" spans="1:8" ht="165.75">
      <c r="A14" s="104"/>
      <c r="B14" s="21" t="s">
        <v>16</v>
      </c>
      <c r="C14" s="62" t="s">
        <v>367</v>
      </c>
      <c r="D14" s="62" t="s">
        <v>368</v>
      </c>
      <c r="E14" s="63" t="s">
        <v>289</v>
      </c>
      <c r="F14" s="39" t="s">
        <v>232</v>
      </c>
      <c r="G14" s="48">
        <v>1</v>
      </c>
      <c r="H14" s="32"/>
    </row>
    <row r="15" spans="1:8" ht="127.5">
      <c r="A15" s="24" t="s">
        <v>369</v>
      </c>
      <c r="B15" s="21">
        <v>3.1</v>
      </c>
      <c r="C15" s="62" t="s">
        <v>370</v>
      </c>
      <c r="D15" s="64" t="s">
        <v>371</v>
      </c>
      <c r="E15" s="62" t="s">
        <v>372</v>
      </c>
      <c r="F15" s="39" t="s">
        <v>313</v>
      </c>
      <c r="G15" s="48">
        <v>1</v>
      </c>
      <c r="H15" s="32"/>
    </row>
    <row r="16" spans="1:8" ht="216.75">
      <c r="A16" s="104" t="s">
        <v>373</v>
      </c>
      <c r="B16" s="21" t="s">
        <v>37</v>
      </c>
      <c r="C16" s="62" t="s">
        <v>374</v>
      </c>
      <c r="D16" s="62" t="s">
        <v>375</v>
      </c>
      <c r="E16" s="79" t="s">
        <v>363</v>
      </c>
      <c r="F16" s="65" t="s">
        <v>302</v>
      </c>
      <c r="G16" s="48">
        <v>0</v>
      </c>
      <c r="H16" s="32"/>
    </row>
    <row r="17" spans="1:8" ht="165.75">
      <c r="A17" s="104"/>
      <c r="B17" s="21" t="s">
        <v>314</v>
      </c>
      <c r="C17" s="80" t="s">
        <v>376</v>
      </c>
      <c r="D17" s="80" t="s">
        <v>375</v>
      </c>
      <c r="E17" s="80" t="s">
        <v>377</v>
      </c>
      <c r="F17" s="81"/>
      <c r="G17" s="48">
        <v>0</v>
      </c>
      <c r="H17" s="32"/>
    </row>
    <row r="18" spans="1:8" ht="204">
      <c r="A18" s="24" t="s">
        <v>378</v>
      </c>
      <c r="B18" s="21">
        <v>5.0999999999999996</v>
      </c>
      <c r="C18" s="62" t="s">
        <v>379</v>
      </c>
      <c r="D18" s="62" t="s">
        <v>380</v>
      </c>
      <c r="E18" s="66" t="s">
        <v>381</v>
      </c>
      <c r="F18" s="39" t="s">
        <v>232</v>
      </c>
      <c r="G18" s="48">
        <v>0</v>
      </c>
      <c r="H18" s="32"/>
    </row>
    <row r="19" spans="1:8">
      <c r="A19" s="32"/>
      <c r="B19" s="32"/>
      <c r="C19" s="32"/>
      <c r="D19" s="32"/>
      <c r="E19" s="32"/>
      <c r="F19" s="32"/>
      <c r="G19" s="75">
        <f>SUM(G3:G18)/16</f>
        <v>0.4926875</v>
      </c>
      <c r="H19" s="32"/>
    </row>
  </sheetData>
  <mergeCells count="5">
    <mergeCell ref="B2:C2"/>
    <mergeCell ref="A3:A12"/>
    <mergeCell ref="A13:A14"/>
    <mergeCell ref="A16:A17"/>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AB345A4F007443A5E24894DBD40E0F" ma:contentTypeVersion="2" ma:contentTypeDescription="Create a new document." ma:contentTypeScope="" ma:versionID="6e7c6ade1fea1ebc9ac54633bb96a1a7">
  <xsd:schema xmlns:xsd="http://www.w3.org/2001/XMLSchema" xmlns:xs="http://www.w3.org/2001/XMLSchema" xmlns:p="http://schemas.microsoft.com/office/2006/metadata/properties" xmlns:ns2="a9c2eecf-403d-41f7-85a9-9629c8a74907" targetNamespace="http://schemas.microsoft.com/office/2006/metadata/properties" ma:root="true" ma:fieldsID="7f58003238a50c58bc4a6e821de73105" ns2:_="">
    <xsd:import namespace="a9c2eecf-403d-41f7-85a9-9629c8a74907"/>
    <xsd:element name="properties">
      <xsd:complexType>
        <xsd:sequence>
          <xsd:element name="documentManagement">
            <xsd:complexType>
              <xsd:all>
                <xsd:element ref="ns2:Formato" minOccurs="0"/>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2eecf-403d-41f7-85a9-9629c8a74907" elementFormDefault="qualified">
    <xsd:import namespace="http://schemas.microsoft.com/office/2006/documentManagement/types"/>
    <xsd:import namespace="http://schemas.microsoft.com/office/infopath/2007/PartnerControls"/>
    <xsd:element name="Formato" ma:index="8"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ma:displayName="Año" ma:format="Dropdown" ma:internalName="A_x00f1_o">
      <xsd:simpleType>
        <xsd:restriction base="dms:Choice">
          <xsd:enumeration value="2016"/>
          <xsd:enumeration value="2017"/>
          <xsd:enumeration value="2018"/>
          <xsd:enumeration value="2019"/>
          <xsd:enumeration value="2020"/>
          <xsd:enumeration value="202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a9c2eecf-403d-41f7-85a9-9629c8a74907">/Style%20Library/Images/xls.svg</Formato>
    <A_x00f1_o xmlns="a9c2eecf-403d-41f7-85a9-9629c8a74907">2019</A_x00f1_o>
  </documentManagement>
</p:properties>
</file>

<file path=customXml/itemProps1.xml><?xml version="1.0" encoding="utf-8"?>
<ds:datastoreItem xmlns:ds="http://schemas.openxmlformats.org/officeDocument/2006/customXml" ds:itemID="{08A2C7A6-099F-412A-8A85-1B247EF49326}"/>
</file>

<file path=customXml/itemProps2.xml><?xml version="1.0" encoding="utf-8"?>
<ds:datastoreItem xmlns:ds="http://schemas.openxmlformats.org/officeDocument/2006/customXml" ds:itemID="{49DB49F0-13A7-4809-8F16-899BF662E881}"/>
</file>

<file path=customXml/itemProps3.xml><?xml version="1.0" encoding="utf-8"?>
<ds:datastoreItem xmlns:ds="http://schemas.openxmlformats.org/officeDocument/2006/customXml" ds:itemID="{D42C0B22-04FE-4485-806F-416CC4EFE0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Resumen del Seguimiento</vt:lpstr>
      <vt:lpstr>Componente 1 MRC</vt:lpstr>
      <vt:lpstr>NO Componente 2 Racionalización</vt:lpstr>
      <vt:lpstr>Componente 3 Rendición Cuentas</vt:lpstr>
      <vt:lpstr>Componente 4 Atención Ciudadano</vt:lpstr>
      <vt:lpstr>Componente 5 Transparencia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No. 3 Plan Anticorrupción y Atención Al Ciudadano Tercer Cuatrimestre 2019</dc:title>
  <dc:creator>Alfredo Avellaneda Hidalgo</dc:creator>
  <cp:lastModifiedBy>Alfredo Avellaneda Hidalgo</cp:lastModifiedBy>
  <dcterms:created xsi:type="dcterms:W3CDTF">2020-02-19T15:24:33Z</dcterms:created>
  <dcterms:modified xsi:type="dcterms:W3CDTF">2020-03-05T20:34:12Z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0x01010028AB345A4F007443A5E24894DBD40E0F</vt:lpwstr>
  </property>
</Properties>
</file>